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yuva.sharepoint.com/sites/EnvironmentalResources/Shared Documents/General/PERMITTING/Stormwater/MS4 Permit/Permit 2023-2028/Annual Reports/2025/"/>
    </mc:Choice>
  </mc:AlternateContent>
  <xr:revisionPtr revIDLastSave="114" documentId="13_ncr:1_{72D19466-209A-42DD-A099-73F4686CDB32}" xr6:coauthVersionLast="47" xr6:coauthVersionMax="47" xr10:uidLastSave="{925C48E4-6638-42C2-BA19-3FF208593349}"/>
  <workbookProtection workbookAlgorithmName="SHA-512" workbookHashValue="LY4KZsX63OGeBbM6QmRJ6hpKL2cdNzTkC2Xo+BFmd3O06M/IlGw9+DT7juUTw5JlJtYb4Su8XIICbt4/RuexFg==" workbookSaltValue="Aw/ifPm001EJWDTqtkx0fw==" workbookSpinCount="100000" lockStructure="1"/>
  <bookViews>
    <workbookView xWindow="2928" yWindow="2928" windowWidth="17280" windowHeight="8880" activeTab="2" xr2:uid="{6556FC18-ED8C-49DF-B817-EC378FD7155E}"/>
  </bookViews>
  <sheets>
    <sheet name="Instructions" sheetId="4" r:id="rId1"/>
    <sheet name="Prior Implemented BMPs" sheetId="1" r:id="rId2"/>
    <sheet name="BMPs Implemented This Period" sheetId="3" r:id="rId3"/>
    <sheet name="Credits &amp; Annual Practices" sheetId="5" r:id="rId4"/>
    <sheet name="Data Field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H4" i="1"/>
  <c r="I28" i="3"/>
  <c r="I27" i="3"/>
  <c r="I26" i="3"/>
  <c r="I25" i="3"/>
  <c r="I24" i="3"/>
  <c r="I23" i="3"/>
  <c r="I22" i="3"/>
  <c r="I21" i="3"/>
  <c r="I20" i="3"/>
  <c r="I19" i="3"/>
  <c r="I18" i="3"/>
  <c r="I17" i="3"/>
  <c r="I16" i="3"/>
  <c r="I15" i="3"/>
  <c r="I14" i="3"/>
  <c r="I13" i="3"/>
  <c r="I12" i="3"/>
  <c r="I11" i="3"/>
  <c r="I10" i="3"/>
  <c r="I9" i="3"/>
  <c r="I8" i="3"/>
  <c r="I7" i="3"/>
  <c r="I6" i="3"/>
  <c r="I5" i="3"/>
  <c r="I4" i="3"/>
  <c r="I32" i="3"/>
  <c r="I31" i="3"/>
</calcChain>
</file>

<file path=xl/sharedStrings.xml><?xml version="1.0" encoding="utf-8"?>
<sst xmlns="http://schemas.openxmlformats.org/spreadsheetml/2006/main" count="128" uniqueCount="74">
  <si>
    <t>Tabs</t>
  </si>
  <si>
    <t>Fields</t>
  </si>
  <si>
    <t>Use the "BMP ID" field to indicate the unique identifier assigned to the BMP, if applicable. This ID can be whatever the MS4 uses to distinguish individual BMPs. For example, this may be "BMP001", "SMF0204", etc.</t>
  </si>
  <si>
    <r>
      <t xml:space="preserve">Once completed, include this excel file with the Chesapeake Bay TMDL implementation annual status report fillable PDF and submit these documents to regional office MS4 contact. Please ensure that all fields are reviewed for errors. </t>
    </r>
    <r>
      <rPr>
        <b/>
        <sz val="11"/>
        <color theme="1"/>
        <rFont val="Calibri"/>
        <family val="2"/>
        <scheme val="minor"/>
      </rPr>
      <t xml:space="preserve">Please submit a new annual status report each year in accordance with the permit requirements. </t>
    </r>
  </si>
  <si>
    <t xml:space="preserve">The "BMP Type" field is a drop down menu that includes BMP types sourced from the BMP Clearinghouse and Chesapeake Bay Program. For any BMPs that do not fit these types, please use the "Other (Explain)" option and describe the BMP/practice type in the "BMP 'Other' Explanation" field. </t>
  </si>
  <si>
    <r>
      <t xml:space="preserve">Use the </t>
    </r>
    <r>
      <rPr>
        <b/>
        <sz val="11"/>
        <color theme="4" tint="-0.249977111117893"/>
        <rFont val="Calibri"/>
        <family val="2"/>
        <scheme val="minor"/>
      </rPr>
      <t>"BMPs Implemented This Period"</t>
    </r>
    <r>
      <rPr>
        <sz val="11"/>
        <color theme="1"/>
        <rFont val="Calibri"/>
        <family val="2"/>
        <scheme val="minor"/>
      </rPr>
      <t xml:space="preserve"> tab to enter all Chesapeake Bay TMDL action plan BMPs implemented </t>
    </r>
    <r>
      <rPr>
        <b/>
        <sz val="11"/>
        <color theme="1"/>
        <rFont val="Calibri"/>
        <family val="2"/>
        <scheme val="minor"/>
      </rPr>
      <t>during</t>
    </r>
    <r>
      <rPr>
        <sz val="11"/>
        <color theme="1"/>
        <rFont val="Calibri"/>
        <family val="2"/>
        <scheme val="minor"/>
      </rPr>
      <t xml:space="preserve"> the reporting period. For example, if the reporting period that just ended was FY2023, then report all BMPs </t>
    </r>
    <r>
      <rPr>
        <b/>
        <sz val="11"/>
        <color theme="1"/>
        <rFont val="Calibri"/>
        <family val="2"/>
        <scheme val="minor"/>
      </rPr>
      <t>newly installed/implemented</t>
    </r>
    <r>
      <rPr>
        <sz val="11"/>
        <color theme="1"/>
        <rFont val="Calibri"/>
        <family val="2"/>
        <scheme val="minor"/>
      </rPr>
      <t xml:space="preserve"> during the FY2023 reporting period. </t>
    </r>
  </si>
  <si>
    <t>Helpful Links</t>
  </si>
  <si>
    <t>Chesapeake Bay TMDL Special Condition Guidance (Rev. 11/12/20, GM20-2003)</t>
  </si>
  <si>
    <t>Virginia Stormwater BMP Clearinghouse</t>
  </si>
  <si>
    <t>Use the "Estimated Removal of Pollutants of Concern Achieved" fields to enter the pounds of pollutant reduction per year for Total Nitrogen (TN) and Total Phosphorous (TP).</t>
  </si>
  <si>
    <t>Chesapeake Bay Program Publications</t>
  </si>
  <si>
    <r>
      <t xml:space="preserve">Use the </t>
    </r>
    <r>
      <rPr>
        <b/>
        <sz val="11"/>
        <color theme="9" tint="-0.499984740745262"/>
        <rFont val="Calibri"/>
        <family val="2"/>
        <scheme val="minor"/>
      </rPr>
      <t>"Credits &amp; Annual Practices"</t>
    </r>
    <r>
      <rPr>
        <sz val="11"/>
        <color theme="1"/>
        <rFont val="Calibri"/>
        <family val="2"/>
        <scheme val="minor"/>
      </rPr>
      <t xml:space="preserve"> tab to report any credits acquired or annual practices implemented </t>
    </r>
    <r>
      <rPr>
        <b/>
        <sz val="11"/>
        <color theme="1"/>
        <rFont val="Calibri"/>
        <family val="2"/>
        <scheme val="minor"/>
      </rPr>
      <t>during this reporting period.</t>
    </r>
    <r>
      <rPr>
        <sz val="11"/>
        <color theme="1"/>
        <rFont val="Calibri"/>
        <family val="2"/>
        <scheme val="minor"/>
      </rPr>
      <t xml:space="preserve"> </t>
    </r>
  </si>
  <si>
    <t>DEQ BMP Warehouse</t>
  </si>
  <si>
    <t>Use the "BMP 'Other' Explanation" field to describe any BMPs or practices that do not meet the descriptor in the "BMP Type" field.</t>
  </si>
  <si>
    <r>
      <t xml:space="preserve">The "Data Fields" tab is a fixed tab used for sourcing data for  dropdown menus in the other tabs. </t>
    </r>
    <r>
      <rPr>
        <b/>
        <sz val="11"/>
        <color theme="1"/>
        <rFont val="Calibri"/>
        <family val="2"/>
        <scheme val="minor"/>
      </rPr>
      <t xml:space="preserve">No action is needed for this tab. </t>
    </r>
  </si>
  <si>
    <r>
      <t xml:space="preserve">Use the "BMP Location" field on the </t>
    </r>
    <r>
      <rPr>
        <b/>
        <sz val="11"/>
        <color theme="4" tint="-0.249977111117893"/>
        <rFont val="Calibri"/>
        <family val="2"/>
        <scheme val="minor"/>
      </rPr>
      <t>"BMPs Implemented This Period</t>
    </r>
    <r>
      <rPr>
        <sz val="11"/>
        <color theme="1"/>
        <rFont val="Calibri"/>
        <family val="2"/>
        <scheme val="minor"/>
      </rPr>
      <t>" tab to provide a general location of the BMP (e.g., address, latitude/longitude, etc.)</t>
    </r>
  </si>
  <si>
    <t>BMPs Implemented Prior to This Reporting Period</t>
  </si>
  <si>
    <t>Estimated Reduction of Pollutants of Concern Achieved</t>
  </si>
  <si>
    <t>Total Nitrogen</t>
  </si>
  <si>
    <t>Total Phosphorous</t>
  </si>
  <si>
    <t>BMP ID</t>
  </si>
  <si>
    <t>BMP Type</t>
  </si>
  <si>
    <t>(lbs/year)</t>
  </si>
  <si>
    <t>BMP "Other" Explanation</t>
  </si>
  <si>
    <t>Number of BMPs by Type</t>
  </si>
  <si>
    <t>Rooftop (Impervious Surface) Disconnection</t>
  </si>
  <si>
    <t>Sheet Flow to Veg. Filter Strip/Conserved Open Space</t>
  </si>
  <si>
    <t>Grass Channels</t>
  </si>
  <si>
    <t>Soil Compost Amendment</t>
  </si>
  <si>
    <t>Vegetated Roof</t>
  </si>
  <si>
    <t>Rainwater Harvesting</t>
  </si>
  <si>
    <t>Permeable Pavement</t>
  </si>
  <si>
    <t>Infiltration Practices</t>
  </si>
  <si>
    <t>Bioretention (inc. Urban Bioretention)</t>
  </si>
  <si>
    <t>Dry Swales</t>
  </si>
  <si>
    <t>Wet Swales</t>
  </si>
  <si>
    <t>Filtering Practices</t>
  </si>
  <si>
    <t>Constructed Wetlands</t>
  </si>
  <si>
    <t>Wet Ponds</t>
  </si>
  <si>
    <t>Extended Detention (ED) Ponds</t>
  </si>
  <si>
    <t>MTD/Proprietary: Hydrodynamic Devices</t>
  </si>
  <si>
    <t>MTD/Proprietary: Filtering Devices</t>
  </si>
  <si>
    <t>Land Use Change</t>
  </si>
  <si>
    <t>Forest Buffer</t>
  </si>
  <si>
    <t>Urban Stream Restoration</t>
  </si>
  <si>
    <t>Outfall and Gully Stabilization</t>
  </si>
  <si>
    <t>Urban Nutrient Management</t>
  </si>
  <si>
    <t>Urban Tree Canopy Expansion</t>
  </si>
  <si>
    <t>Septic Disconnection</t>
  </si>
  <si>
    <t>Other (Explain)</t>
  </si>
  <si>
    <t>Total Estimated Reductions for Prior Implemented BMPs</t>
  </si>
  <si>
    <t>Total Nitrogen (lbs/year)</t>
  </si>
  <si>
    <t>Total Phosphorous (lbs/year)</t>
  </si>
  <si>
    <t>BMPs Implemented During This Reporting Period</t>
  </si>
  <si>
    <t>BMP Location</t>
  </si>
  <si>
    <t>Total Estimated Reductions for Newly Implemented BMPs</t>
  </si>
  <si>
    <t>Credits Acquired &amp; Annual Practices Implemented This Reporting Period</t>
  </si>
  <si>
    <r>
      <t xml:space="preserve">Were any credits acquired </t>
    </r>
    <r>
      <rPr>
        <b/>
        <sz val="11"/>
        <color theme="1"/>
        <rFont val="Calibri"/>
        <family val="2"/>
        <scheme val="minor"/>
      </rPr>
      <t>during this reporting period</t>
    </r>
    <r>
      <rPr>
        <sz val="11"/>
        <color theme="1"/>
        <rFont val="Calibri"/>
        <family val="2"/>
        <scheme val="minor"/>
      </rPr>
      <t xml:space="preserve">? If yes, please complete the following information. </t>
    </r>
  </si>
  <si>
    <t>Please Select Y/N:</t>
  </si>
  <si>
    <r>
      <t xml:space="preserve">Were annual practices implemented </t>
    </r>
    <r>
      <rPr>
        <b/>
        <sz val="11"/>
        <color theme="1"/>
        <rFont val="Calibri"/>
        <family val="2"/>
        <scheme val="minor"/>
      </rPr>
      <t>during this reporting period</t>
    </r>
    <r>
      <rPr>
        <sz val="11"/>
        <color theme="1"/>
        <rFont val="Calibri"/>
        <family val="2"/>
        <scheme val="minor"/>
      </rPr>
      <t xml:space="preserve">? If yes, please complete the following information. Provide the </t>
    </r>
    <r>
      <rPr>
        <b/>
        <sz val="11"/>
        <color theme="1"/>
        <rFont val="Calibri"/>
        <family val="2"/>
        <scheme val="minor"/>
      </rPr>
      <t>total</t>
    </r>
    <r>
      <rPr>
        <sz val="11"/>
        <color theme="1"/>
        <rFont val="Calibri"/>
        <family val="2"/>
        <scheme val="minor"/>
      </rPr>
      <t xml:space="preserve"> amount of reductions achieved from annual practices, then describe the practices used and annual credits achieved for each type. </t>
    </r>
  </si>
  <si>
    <r>
      <t xml:space="preserve">Annual Practice Types (please describe all annual practices used this reporting period and list individual TN and TP reductions for </t>
    </r>
    <r>
      <rPr>
        <u/>
        <sz val="11"/>
        <color theme="1"/>
        <rFont val="Calibri"/>
        <family val="2"/>
        <scheme val="minor"/>
      </rPr>
      <t>each</t>
    </r>
    <r>
      <rPr>
        <sz val="11"/>
        <color theme="1"/>
        <rFont val="Calibri"/>
        <family val="2"/>
        <scheme val="minor"/>
      </rPr>
      <t xml:space="preserve"> practice type used):</t>
    </r>
  </si>
  <si>
    <t>Text will wrap automatically</t>
  </si>
  <si>
    <t>Yes</t>
  </si>
  <si>
    <t>No</t>
  </si>
  <si>
    <t>Number of BMPs</t>
  </si>
  <si>
    <r>
      <t xml:space="preserve">Use the </t>
    </r>
    <r>
      <rPr>
        <b/>
        <sz val="11"/>
        <color theme="5" tint="-0.249977111117893"/>
        <rFont val="Calibri"/>
        <family val="2"/>
        <scheme val="minor"/>
      </rPr>
      <t>"Prior Implemented BMPs"</t>
    </r>
    <r>
      <rPr>
        <sz val="11"/>
        <color theme="1"/>
        <rFont val="Calibri"/>
        <family val="2"/>
        <scheme val="minor"/>
      </rPr>
      <t xml:space="preserve"> tab to enter all Chesapeake Bay TMDL action plan BMPs implemented </t>
    </r>
    <r>
      <rPr>
        <b/>
        <sz val="11"/>
        <color theme="1"/>
        <rFont val="Calibri"/>
        <family val="2"/>
        <scheme val="minor"/>
      </rPr>
      <t>prior</t>
    </r>
    <r>
      <rPr>
        <sz val="11"/>
        <color theme="1"/>
        <rFont val="Calibri"/>
        <family val="2"/>
        <scheme val="minor"/>
      </rPr>
      <t xml:space="preserve"> to the reporting period. For example, if the reporting period that just ended was FY2023, then report all BMPs implemented </t>
    </r>
    <r>
      <rPr>
        <u/>
        <sz val="11"/>
        <color theme="1"/>
        <rFont val="Calibri"/>
        <family val="2"/>
        <scheme val="minor"/>
      </rPr>
      <t>prior</t>
    </r>
    <r>
      <rPr>
        <sz val="11"/>
        <color theme="1"/>
        <rFont val="Calibri"/>
        <family val="2"/>
        <scheme val="minor"/>
      </rPr>
      <t xml:space="preserve"> to FY2023 that were specified in the Chesapeake Bay TMDL action plan. </t>
    </r>
    <r>
      <rPr>
        <b/>
        <sz val="11"/>
        <color theme="1"/>
        <rFont val="Calibri"/>
        <family val="2"/>
        <scheme val="minor"/>
      </rPr>
      <t>Note:</t>
    </r>
    <r>
      <rPr>
        <sz val="11"/>
        <color theme="1"/>
        <rFont val="Calibri"/>
        <family val="2"/>
        <scheme val="minor"/>
      </rPr>
      <t xml:space="preserve"> </t>
    </r>
    <r>
      <rPr>
        <b/>
        <sz val="11"/>
        <color theme="1"/>
        <rFont val="Calibri"/>
        <family val="2"/>
        <scheme val="minor"/>
      </rPr>
      <t xml:space="preserve">Only report the cumulative number of BMPs by type and the total reductions achieved by each BMP type. For example, if there are 3 wet ponds, then use the "Number of BMPs" field to indicate 3 with the sum of the TN and TP reductions achieved by all 3 wet ponds in the "Estimated Removal of Pollutants of Concern" fields. </t>
    </r>
  </si>
  <si>
    <r>
      <t xml:space="preserve">In the </t>
    </r>
    <r>
      <rPr>
        <b/>
        <sz val="11"/>
        <color theme="1"/>
        <rFont val="Calibri"/>
        <family val="2"/>
        <scheme val="minor"/>
      </rPr>
      <t xml:space="preserve">Prior Implemented BMPs </t>
    </r>
    <r>
      <rPr>
        <sz val="11"/>
        <color theme="1"/>
        <rFont val="Calibri"/>
        <family val="2"/>
        <scheme val="minor"/>
      </rPr>
      <t xml:space="preserve">tab, the "Number of BMPs" field is offered to provide a count of all BMPs of a certain type. If a locality has 3 wet ponds, then enter "3" in this field, rather than listing them out individually. This field does not apply to the "BMPs Implemented This Period" tab. </t>
    </r>
  </si>
  <si>
    <t xml:space="preserve">Only complete fields on the "Prior Implemented BMPs", "BMPs Implemented This Period" and "Credits &amp; Annual Practices" tabs that are not tinted. Tinted fields do not require any modification. </t>
  </si>
  <si>
    <r>
      <t xml:space="preserve"> Please enter all cumulative </t>
    </r>
    <r>
      <rPr>
        <u/>
        <sz val="11"/>
        <color theme="1"/>
        <rFont val="Calibri"/>
        <family val="2"/>
        <scheme val="minor"/>
      </rPr>
      <t>perpetual</t>
    </r>
    <r>
      <rPr>
        <sz val="11"/>
        <color theme="1"/>
        <rFont val="Calibri"/>
        <family val="2"/>
        <scheme val="minor"/>
      </rPr>
      <t xml:space="preserve"> credits </t>
    </r>
    <r>
      <rPr>
        <b/>
        <sz val="11"/>
        <color theme="1"/>
        <rFont val="Calibri"/>
        <family val="2"/>
        <scheme val="minor"/>
      </rPr>
      <t>acquired to date</t>
    </r>
    <r>
      <rPr>
        <sz val="11"/>
        <color theme="1"/>
        <rFont val="Calibri"/>
        <family val="2"/>
        <scheme val="minor"/>
      </rPr>
      <t xml:space="preserve">, including credits acquired during this period. </t>
    </r>
  </si>
  <si>
    <t>5 historical BMPs do not meet Clearinghouse definition</t>
  </si>
  <si>
    <t>ME10-3622-00</t>
  </si>
  <si>
    <t>MO7-1602-00</t>
  </si>
  <si>
    <t>Montesano Septic Disconnection</t>
  </si>
  <si>
    <t>OCIR Septic Disconnection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</si>
</sst>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sz val="10"/>
      <color indexed="8"/>
      <name val="Arial"/>
      <family val="2"/>
    </font>
    <font>
      <u/>
      <sz val="11"/>
      <color theme="1"/>
      <name val="Calibri"/>
      <family val="2"/>
      <scheme val="minor"/>
    </font>
    <font>
      <b/>
      <sz val="11"/>
      <color theme="5" tint="-0.249977111117893"/>
      <name val="Calibri"/>
      <family val="2"/>
      <scheme val="minor"/>
    </font>
    <font>
      <b/>
      <sz val="11"/>
      <color theme="9" tint="-0.499984740745262"/>
      <name val="Calibri"/>
      <family val="2"/>
      <scheme val="minor"/>
    </font>
    <font>
      <u/>
      <sz val="11"/>
      <color theme="10"/>
      <name val="Calibri"/>
      <family val="2"/>
      <scheme val="minor"/>
    </font>
    <font>
      <b/>
      <sz val="14"/>
      <color theme="5" tint="-0.249977111117893"/>
      <name val="Calibri"/>
      <family val="2"/>
      <scheme val="minor"/>
    </font>
    <font>
      <b/>
      <sz val="14"/>
      <color theme="1"/>
      <name val="Calibri"/>
      <family val="2"/>
      <scheme val="minor"/>
    </font>
    <font>
      <b/>
      <sz val="14"/>
      <color theme="8" tint="-0.249977111117893"/>
      <name val="Calibri"/>
      <family val="2"/>
      <scheme val="minor"/>
    </font>
    <font>
      <b/>
      <sz val="14"/>
      <color theme="9" tint="-0.249977111117893"/>
      <name val="Calibri"/>
      <family val="2"/>
      <scheme val="minor"/>
    </font>
    <font>
      <b/>
      <sz val="11"/>
      <color theme="4" tint="-0.249977111117893"/>
      <name val="Calibri"/>
      <family val="2"/>
      <scheme val="minor"/>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4">
    <xf numFmtId="0" fontId="0" fillId="0" borderId="0"/>
    <xf numFmtId="0" fontId="3" fillId="0" borderId="0">
      <alignment vertical="top"/>
    </xf>
    <xf numFmtId="0" fontId="3" fillId="0" borderId="0"/>
    <xf numFmtId="0" fontId="7" fillId="0" borderId="0" applyNumberFormat="0" applyFill="0" applyBorder="0" applyAlignment="0" applyProtection="0"/>
  </cellStyleXfs>
  <cellXfs count="111">
    <xf numFmtId="0" fontId="0" fillId="0" borderId="0" xfId="0"/>
    <xf numFmtId="0" fontId="2" fillId="0" borderId="1" xfId="0" applyFont="1" applyBorder="1"/>
    <xf numFmtId="0" fontId="2" fillId="0" borderId="1" xfId="1" applyFont="1" applyBorder="1" applyAlignment="1"/>
    <xf numFmtId="0" fontId="2" fillId="0" borderId="1" xfId="2" applyFont="1" applyBorder="1"/>
    <xf numFmtId="0" fontId="2" fillId="0" borderId="2" xfId="0" applyFont="1" applyBorder="1"/>
    <xf numFmtId="0" fontId="0" fillId="0" borderId="1" xfId="0" applyBorder="1"/>
    <xf numFmtId="0" fontId="0" fillId="0" borderId="15" xfId="0" applyBorder="1"/>
    <xf numFmtId="0" fontId="0" fillId="0" borderId="0" xfId="0" applyProtection="1">
      <protection locked="0"/>
    </xf>
    <xf numFmtId="0" fontId="0" fillId="0" borderId="3" xfId="0" applyBorder="1" applyProtection="1">
      <protection locked="0"/>
    </xf>
    <xf numFmtId="0" fontId="0" fillId="0" borderId="5" xfId="0" applyBorder="1" applyProtection="1">
      <protection locked="0"/>
    </xf>
    <xf numFmtId="0" fontId="0" fillId="0" borderId="3" xfId="0" applyBorder="1" applyAlignment="1" applyProtection="1">
      <alignment horizontal="center"/>
      <protection locked="0"/>
    </xf>
    <xf numFmtId="0" fontId="0" fillId="0" borderId="0" xfId="0" applyAlignment="1">
      <alignment horizontal="center" vertical="center" wrapText="1"/>
    </xf>
    <xf numFmtId="0" fontId="1" fillId="2" borderId="3" xfId="0" applyFont="1" applyFill="1" applyBorder="1" applyAlignment="1">
      <alignment horizontal="center" vertical="center"/>
    </xf>
    <xf numFmtId="0" fontId="0" fillId="2" borderId="0" xfId="0" applyFill="1"/>
    <xf numFmtId="0" fontId="0" fillId="2" borderId="3" xfId="0" applyFill="1" applyBorder="1"/>
    <xf numFmtId="0" fontId="0" fillId="2" borderId="3" xfId="0" applyFill="1" applyBorder="1" applyAlignment="1">
      <alignment horizontal="center" vertical="center"/>
    </xf>
    <xf numFmtId="0" fontId="0" fillId="2" borderId="0" xfId="0" applyFill="1" applyProtection="1">
      <protection locked="0"/>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2" fillId="2" borderId="3" xfId="0" applyFont="1" applyFill="1" applyBorder="1"/>
    <xf numFmtId="0" fontId="2" fillId="2" borderId="3" xfId="1" applyFont="1" applyFill="1" applyBorder="1" applyAlignment="1"/>
    <xf numFmtId="0" fontId="2" fillId="2" borderId="3" xfId="2" applyFont="1" applyFill="1" applyBorder="1"/>
    <xf numFmtId="0" fontId="0" fillId="2" borderId="15" xfId="0" applyFill="1" applyBorder="1"/>
    <xf numFmtId="0" fontId="0" fillId="2" borderId="1" xfId="0" applyFill="1" applyBorder="1"/>
    <xf numFmtId="0" fontId="0" fillId="2" borderId="17" xfId="0" applyFill="1" applyBorder="1"/>
    <xf numFmtId="0" fontId="0" fillId="2" borderId="2" xfId="0" applyFill="1" applyBorder="1"/>
    <xf numFmtId="0" fontId="0" fillId="2" borderId="16" xfId="0" applyFill="1" applyBorder="1"/>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7" fillId="0" borderId="15" xfId="3" applyBorder="1" applyAlignment="1">
      <alignment horizontal="center" vertical="center"/>
    </xf>
    <xf numFmtId="0" fontId="7" fillId="0" borderId="0" xfId="3" applyBorder="1" applyAlignment="1">
      <alignment horizontal="center" vertical="center"/>
    </xf>
    <xf numFmtId="0" fontId="7" fillId="0" borderId="1" xfId="3" applyBorder="1" applyAlignment="1">
      <alignment horizontal="center" vertical="center"/>
    </xf>
    <xf numFmtId="0" fontId="7" fillId="0" borderId="16" xfId="3" applyBorder="1" applyAlignment="1">
      <alignment horizontal="center" vertical="center"/>
    </xf>
    <xf numFmtId="0" fontId="7" fillId="0" borderId="17" xfId="3" applyBorder="1" applyAlignment="1">
      <alignment horizontal="center" vertical="center"/>
    </xf>
    <xf numFmtId="0" fontId="7" fillId="0" borderId="2" xfId="3" applyBorder="1" applyAlignment="1">
      <alignment horizontal="center" vertical="center"/>
    </xf>
    <xf numFmtId="0" fontId="0" fillId="0" borderId="15" xfId="0"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15" xfId="3" applyBorder="1" applyAlignment="1">
      <alignment horizontal="center" wrapText="1"/>
    </xf>
    <xf numFmtId="0" fontId="7" fillId="0" borderId="0" xfId="3" applyBorder="1" applyAlignment="1">
      <alignment horizontal="center" wrapText="1"/>
    </xf>
    <xf numFmtId="0" fontId="7" fillId="0" borderId="1" xfId="3" applyBorder="1" applyAlignment="1">
      <alignment horizontal="center" wrapText="1"/>
    </xf>
    <xf numFmtId="0" fontId="7" fillId="0" borderId="15" xfId="3" applyFill="1" applyBorder="1" applyAlignment="1">
      <alignment horizontal="center" vertical="center"/>
    </xf>
    <xf numFmtId="0" fontId="7" fillId="0" borderId="0" xfId="3" applyFill="1" applyBorder="1" applyAlignment="1">
      <alignment horizontal="center" vertical="center"/>
    </xf>
    <xf numFmtId="0" fontId="7" fillId="0" borderId="1" xfId="3" applyFill="1" applyBorder="1" applyAlignment="1">
      <alignment horizontal="center" vertic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 fillId="2" borderId="3" xfId="0" applyFont="1" applyFill="1" applyBorder="1" applyAlignment="1">
      <alignment horizontal="center"/>
    </xf>
    <xf numFmtId="0" fontId="0" fillId="2" borderId="22" xfId="0" applyFill="1" applyBorder="1" applyAlignment="1">
      <alignment horizontal="center" wrapText="1"/>
    </xf>
    <xf numFmtId="0" fontId="0" fillId="2" borderId="7" xfId="0" applyFill="1" applyBorder="1" applyAlignment="1">
      <alignment horizontal="center" wrapText="1"/>
    </xf>
    <xf numFmtId="0" fontId="0" fillId="2" borderId="15" xfId="0" applyFill="1" applyBorder="1" applyAlignment="1">
      <alignment horizontal="center" wrapText="1"/>
    </xf>
    <xf numFmtId="0" fontId="0" fillId="2" borderId="25" xfId="0" applyFill="1" applyBorder="1" applyAlignment="1">
      <alignment horizontal="center" wrapText="1"/>
    </xf>
    <xf numFmtId="0" fontId="0" fillId="2" borderId="23" xfId="0" applyFill="1" applyBorder="1" applyAlignment="1">
      <alignment horizontal="center" wrapText="1"/>
    </xf>
    <xf numFmtId="0" fontId="0" fillId="2" borderId="9" xfId="0" applyFill="1" applyBorder="1" applyAlignment="1">
      <alignment horizont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0" borderId="24"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0" fontId="0" fillId="0" borderId="3" xfId="0" applyBorder="1" applyAlignment="1" applyProtection="1">
      <alignment horizontal="left" vertical="top" wrapText="1"/>
      <protection locked="0"/>
    </xf>
    <xf numFmtId="0" fontId="13" fillId="2" borderId="22" xfId="0" applyFont="1" applyFill="1" applyBorder="1" applyAlignment="1">
      <alignment horizontal="center"/>
    </xf>
    <xf numFmtId="0" fontId="13" fillId="2" borderId="7" xfId="0" applyFont="1" applyFill="1" applyBorder="1" applyAlignment="1">
      <alignment horizont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 xfId="0" applyFont="1"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0" borderId="11" xfId="0" applyBorder="1" applyAlignment="1" applyProtection="1">
      <alignment horizontal="center"/>
      <protection locked="0"/>
    </xf>
    <xf numFmtId="0" fontId="0" fillId="0" borderId="21" xfId="0" applyBorder="1" applyAlignment="1" applyProtection="1">
      <alignment horizontal="center"/>
      <protection locked="0"/>
    </xf>
    <xf numFmtId="0" fontId="0" fillId="2" borderId="26" xfId="0" applyFill="1" applyBorder="1" applyAlignment="1">
      <alignment horizontal="center"/>
    </xf>
    <xf numFmtId="0" fontId="0" fillId="2" borderId="5" xfId="0" applyFill="1" applyBorder="1" applyAlignment="1">
      <alignment horizontal="center"/>
    </xf>
    <xf numFmtId="0" fontId="0" fillId="2" borderId="18" xfId="0" applyFill="1" applyBorder="1" applyAlignment="1">
      <alignment horizontal="center"/>
    </xf>
    <xf numFmtId="0" fontId="0" fillId="2" borderId="3" xfId="0" applyFill="1" applyBorder="1" applyAlignment="1">
      <alignment horizontal="center"/>
    </xf>
    <xf numFmtId="0" fontId="0" fillId="0" borderId="3" xfId="0" applyBorder="1" applyAlignment="1" applyProtection="1">
      <alignment horizontal="center"/>
      <protection locked="0"/>
    </xf>
    <xf numFmtId="0" fontId="0" fillId="2" borderId="19" xfId="0" applyFill="1" applyBorder="1" applyAlignment="1">
      <alignment horizontal="center" vertical="center"/>
    </xf>
    <xf numFmtId="0" fontId="0" fillId="2" borderId="29"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9" xfId="0" applyFill="1" applyBorder="1" applyAlignment="1">
      <alignment horizontal="center" vertical="center" wrapText="1"/>
    </xf>
  </cellXfs>
  <cellStyles count="4">
    <cellStyle name="Hyperlink" xfId="3" builtinId="8"/>
    <cellStyle name="Normal" xfId="0" builtinId="0"/>
    <cellStyle name="Normal 2 2" xfId="1" xr:uid="{148DD024-2A22-47D0-8741-43B6F4DA6929}"/>
    <cellStyle name="Normal_BMP_Names" xfId="2" xr:uid="{54D13B28-FF4D-4834-9210-9033024229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esapeakebay.net/what/publications" TargetMode="External"/><Relationship Id="rId2" Type="http://schemas.openxmlformats.org/officeDocument/2006/relationships/hyperlink" Target="https://swbmp.vwrrc.vt.edu/" TargetMode="External"/><Relationship Id="rId1" Type="http://schemas.openxmlformats.org/officeDocument/2006/relationships/hyperlink" Target="https://www.townhall.virginia.gov/L/ViewGDoc.cfm?gdid=6960" TargetMode="External"/><Relationship Id="rId5" Type="http://schemas.openxmlformats.org/officeDocument/2006/relationships/printerSettings" Target="../printerSettings/printerSettings1.bin"/><Relationship Id="rId4" Type="http://schemas.openxmlformats.org/officeDocument/2006/relationships/hyperlink" Target="https://apps.deq.virginia.gov/BM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AD7-9460-440E-8927-963861E7BC63}">
  <sheetPr>
    <tabColor theme="7" tint="0.39997558519241921"/>
  </sheetPr>
  <dimension ref="A2:S45"/>
  <sheetViews>
    <sheetView workbookViewId="0">
      <selection activeCell="A21" sqref="A21:E28"/>
    </sheetView>
  </sheetViews>
  <sheetFormatPr defaultRowHeight="14.4" x14ac:dyDescent="0.3"/>
  <sheetData>
    <row r="2" spans="1:19" ht="15" thickBot="1" x14ac:dyDescent="0.35"/>
    <row r="3" spans="1:19" ht="18" x14ac:dyDescent="0.35">
      <c r="A3" s="48" t="s">
        <v>0</v>
      </c>
      <c r="B3" s="49"/>
      <c r="C3" s="49"/>
      <c r="D3" s="49"/>
      <c r="E3" s="50"/>
      <c r="H3" s="48" t="s">
        <v>1</v>
      </c>
      <c r="I3" s="49"/>
      <c r="J3" s="49"/>
      <c r="K3" s="49"/>
      <c r="L3" s="50"/>
    </row>
    <row r="4" spans="1:19" ht="15" thickBot="1" x14ac:dyDescent="0.35">
      <c r="A4" s="6"/>
      <c r="E4" s="5"/>
      <c r="H4" s="6"/>
      <c r="L4" s="5"/>
    </row>
    <row r="5" spans="1:19" ht="15" customHeight="1" x14ac:dyDescent="0.3">
      <c r="A5" s="27" t="s">
        <v>65</v>
      </c>
      <c r="B5" s="28"/>
      <c r="C5" s="28"/>
      <c r="D5" s="28"/>
      <c r="E5" s="29"/>
      <c r="H5" s="27" t="s">
        <v>2</v>
      </c>
      <c r="I5" s="28"/>
      <c r="J5" s="28"/>
      <c r="K5" s="28"/>
      <c r="L5" s="29"/>
      <c r="N5" s="45" t="s">
        <v>3</v>
      </c>
      <c r="O5" s="46"/>
      <c r="P5" s="46"/>
      <c r="Q5" s="46"/>
      <c r="R5" s="46"/>
      <c r="S5" s="47"/>
    </row>
    <row r="6" spans="1:19" x14ac:dyDescent="0.3">
      <c r="A6" s="27"/>
      <c r="B6" s="28"/>
      <c r="C6" s="28"/>
      <c r="D6" s="28"/>
      <c r="E6" s="29"/>
      <c r="H6" s="27"/>
      <c r="I6" s="28"/>
      <c r="J6" s="28"/>
      <c r="K6" s="28"/>
      <c r="L6" s="29"/>
      <c r="N6" s="27"/>
      <c r="O6" s="28"/>
      <c r="P6" s="28"/>
      <c r="Q6" s="28"/>
      <c r="R6" s="28"/>
      <c r="S6" s="29"/>
    </row>
    <row r="7" spans="1:19" x14ac:dyDescent="0.3">
      <c r="A7" s="27"/>
      <c r="B7" s="28"/>
      <c r="C7" s="28"/>
      <c r="D7" s="28"/>
      <c r="E7" s="29"/>
      <c r="H7" s="27"/>
      <c r="I7" s="28"/>
      <c r="J7" s="28"/>
      <c r="K7" s="28"/>
      <c r="L7" s="29"/>
      <c r="N7" s="27"/>
      <c r="O7" s="28"/>
      <c r="P7" s="28"/>
      <c r="Q7" s="28"/>
      <c r="R7" s="28"/>
      <c r="S7" s="29"/>
    </row>
    <row r="8" spans="1:19" x14ac:dyDescent="0.3">
      <c r="A8" s="27"/>
      <c r="B8" s="28"/>
      <c r="C8" s="28"/>
      <c r="D8" s="28"/>
      <c r="E8" s="29"/>
      <c r="H8" s="27"/>
      <c r="I8" s="28"/>
      <c r="J8" s="28"/>
      <c r="K8" s="28"/>
      <c r="L8" s="29"/>
      <c r="N8" s="27"/>
      <c r="O8" s="28"/>
      <c r="P8" s="28"/>
      <c r="Q8" s="28"/>
      <c r="R8" s="28"/>
      <c r="S8" s="29"/>
    </row>
    <row r="9" spans="1:19" x14ac:dyDescent="0.3">
      <c r="A9" s="27"/>
      <c r="B9" s="28"/>
      <c r="C9" s="28"/>
      <c r="D9" s="28"/>
      <c r="E9" s="29"/>
      <c r="H9" s="27"/>
      <c r="I9" s="28"/>
      <c r="J9" s="28"/>
      <c r="K9" s="28"/>
      <c r="L9" s="29"/>
      <c r="N9" s="27"/>
      <c r="O9" s="28"/>
      <c r="P9" s="28"/>
      <c r="Q9" s="28"/>
      <c r="R9" s="28"/>
      <c r="S9" s="29"/>
    </row>
    <row r="10" spans="1:19" x14ac:dyDescent="0.3">
      <c r="A10" s="27"/>
      <c r="B10" s="28"/>
      <c r="C10" s="28"/>
      <c r="D10" s="28"/>
      <c r="E10" s="29"/>
      <c r="H10" s="27"/>
      <c r="I10" s="28"/>
      <c r="J10" s="28"/>
      <c r="K10" s="28"/>
      <c r="L10" s="29"/>
      <c r="N10" s="27"/>
      <c r="O10" s="28"/>
      <c r="P10" s="28"/>
      <c r="Q10" s="28"/>
      <c r="R10" s="28"/>
      <c r="S10" s="29"/>
    </row>
    <row r="11" spans="1:19" x14ac:dyDescent="0.3">
      <c r="A11" s="27"/>
      <c r="B11" s="28"/>
      <c r="C11" s="28"/>
      <c r="D11" s="28"/>
      <c r="E11" s="29"/>
      <c r="H11" s="6"/>
      <c r="L11" s="5"/>
      <c r="N11" s="27"/>
      <c r="O11" s="28"/>
      <c r="P11" s="28"/>
      <c r="Q11" s="28"/>
      <c r="R11" s="28"/>
      <c r="S11" s="29"/>
    </row>
    <row r="12" spans="1:19" ht="15" thickBot="1" x14ac:dyDescent="0.35">
      <c r="A12" s="27"/>
      <c r="B12" s="28"/>
      <c r="C12" s="28"/>
      <c r="D12" s="28"/>
      <c r="E12" s="29"/>
      <c r="H12" s="39" t="s">
        <v>66</v>
      </c>
      <c r="I12" s="40"/>
      <c r="J12" s="40"/>
      <c r="K12" s="40"/>
      <c r="L12" s="41"/>
      <c r="N12" s="30"/>
      <c r="O12" s="31"/>
      <c r="P12" s="31"/>
      <c r="Q12" s="31"/>
      <c r="R12" s="31"/>
      <c r="S12" s="32"/>
    </row>
    <row r="13" spans="1:19" ht="14.7" customHeight="1" x14ac:dyDescent="0.3">
      <c r="A13" s="27"/>
      <c r="B13" s="28"/>
      <c r="C13" s="28"/>
      <c r="D13" s="28"/>
      <c r="E13" s="29"/>
      <c r="H13" s="39"/>
      <c r="I13" s="40"/>
      <c r="J13" s="40"/>
      <c r="K13" s="40"/>
      <c r="L13" s="41"/>
      <c r="N13" s="11"/>
      <c r="O13" s="11"/>
      <c r="P13" s="11"/>
      <c r="Q13" s="11"/>
      <c r="R13" s="11"/>
      <c r="S13" s="11"/>
    </row>
    <row r="14" spans="1:19" ht="15" thickBot="1" x14ac:dyDescent="0.35">
      <c r="A14" s="27"/>
      <c r="B14" s="28"/>
      <c r="C14" s="28"/>
      <c r="D14" s="28"/>
      <c r="E14" s="29"/>
      <c r="H14" s="39"/>
      <c r="I14" s="40"/>
      <c r="J14" s="40"/>
      <c r="K14" s="40"/>
      <c r="L14" s="41"/>
      <c r="N14" s="11"/>
      <c r="O14" s="11"/>
      <c r="P14" s="11"/>
      <c r="Q14" s="11"/>
      <c r="R14" s="11"/>
      <c r="S14" s="11"/>
    </row>
    <row r="15" spans="1:19" x14ac:dyDescent="0.3">
      <c r="A15" s="27"/>
      <c r="B15" s="28"/>
      <c r="C15" s="28"/>
      <c r="D15" s="28"/>
      <c r="E15" s="29"/>
      <c r="H15" s="39"/>
      <c r="I15" s="40"/>
      <c r="J15" s="40"/>
      <c r="K15" s="40"/>
      <c r="L15" s="41"/>
      <c r="N15" s="45" t="s">
        <v>67</v>
      </c>
      <c r="O15" s="46"/>
      <c r="P15" s="46"/>
      <c r="Q15" s="46"/>
      <c r="R15" s="46"/>
      <c r="S15" s="47"/>
    </row>
    <row r="16" spans="1:19" x14ac:dyDescent="0.3">
      <c r="A16" s="27"/>
      <c r="B16" s="28"/>
      <c r="C16" s="28"/>
      <c r="D16" s="28"/>
      <c r="E16" s="29"/>
      <c r="H16" s="39"/>
      <c r="I16" s="40"/>
      <c r="J16" s="40"/>
      <c r="K16" s="40"/>
      <c r="L16" s="41"/>
      <c r="N16" s="27"/>
      <c r="O16" s="28"/>
      <c r="P16" s="28"/>
      <c r="Q16" s="28"/>
      <c r="R16" s="28"/>
      <c r="S16" s="29"/>
    </row>
    <row r="17" spans="1:19" x14ac:dyDescent="0.3">
      <c r="A17" s="27"/>
      <c r="B17" s="28"/>
      <c r="C17" s="28"/>
      <c r="D17" s="28"/>
      <c r="E17" s="29"/>
      <c r="H17" s="39"/>
      <c r="I17" s="40"/>
      <c r="J17" s="40"/>
      <c r="K17" s="40"/>
      <c r="L17" s="41"/>
      <c r="N17" s="27"/>
      <c r="O17" s="28"/>
      <c r="P17" s="28"/>
      <c r="Q17" s="28"/>
      <c r="R17" s="28"/>
      <c r="S17" s="29"/>
    </row>
    <row r="18" spans="1:19" ht="15" thickBot="1" x14ac:dyDescent="0.35">
      <c r="A18" s="27"/>
      <c r="B18" s="28"/>
      <c r="C18" s="28"/>
      <c r="D18" s="28"/>
      <c r="E18" s="29"/>
      <c r="H18" s="6"/>
      <c r="L18" s="5"/>
      <c r="N18" s="30"/>
      <c r="O18" s="31"/>
      <c r="P18" s="31"/>
      <c r="Q18" s="31"/>
      <c r="R18" s="31"/>
      <c r="S18" s="32"/>
    </row>
    <row r="19" spans="1:19" ht="15" customHeight="1" x14ac:dyDescent="0.3">
      <c r="A19" s="27"/>
      <c r="B19" s="28"/>
      <c r="C19" s="28"/>
      <c r="D19" s="28"/>
      <c r="E19" s="29"/>
      <c r="H19" s="27" t="s">
        <v>4</v>
      </c>
      <c r="I19" s="28"/>
      <c r="J19" s="28"/>
      <c r="K19" s="28"/>
      <c r="L19" s="29"/>
    </row>
    <row r="20" spans="1:19" ht="15" thickBot="1" x14ac:dyDescent="0.35">
      <c r="A20" s="6"/>
      <c r="E20" s="5"/>
      <c r="H20" s="27"/>
      <c r="I20" s="28"/>
      <c r="J20" s="28"/>
      <c r="K20" s="28"/>
      <c r="L20" s="29"/>
    </row>
    <row r="21" spans="1:19" ht="18" x14ac:dyDescent="0.35">
      <c r="A21" s="39" t="s">
        <v>5</v>
      </c>
      <c r="B21" s="40"/>
      <c r="C21" s="40"/>
      <c r="D21" s="40"/>
      <c r="E21" s="41"/>
      <c r="H21" s="27"/>
      <c r="I21" s="28"/>
      <c r="J21" s="28"/>
      <c r="K21" s="28"/>
      <c r="L21" s="29"/>
      <c r="N21" s="48" t="s">
        <v>6</v>
      </c>
      <c r="O21" s="49"/>
      <c r="P21" s="49"/>
      <c r="Q21" s="49"/>
      <c r="R21" s="49"/>
      <c r="S21" s="50"/>
    </row>
    <row r="22" spans="1:19" x14ac:dyDescent="0.3">
      <c r="A22" s="39"/>
      <c r="B22" s="40"/>
      <c r="C22" s="40"/>
      <c r="D22" s="40"/>
      <c r="E22" s="41"/>
      <c r="H22" s="27"/>
      <c r="I22" s="28"/>
      <c r="J22" s="28"/>
      <c r="K22" s="28"/>
      <c r="L22" s="29"/>
      <c r="N22" s="6"/>
      <c r="S22" s="5"/>
    </row>
    <row r="23" spans="1:19" x14ac:dyDescent="0.3">
      <c r="A23" s="39"/>
      <c r="B23" s="40"/>
      <c r="C23" s="40"/>
      <c r="D23" s="40"/>
      <c r="E23" s="41"/>
      <c r="H23" s="27"/>
      <c r="I23" s="28"/>
      <c r="J23" s="28"/>
      <c r="K23" s="28"/>
      <c r="L23" s="29"/>
      <c r="N23" s="51" t="s">
        <v>7</v>
      </c>
      <c r="O23" s="52"/>
      <c r="P23" s="52"/>
      <c r="Q23" s="52"/>
      <c r="R23" s="52"/>
      <c r="S23" s="53"/>
    </row>
    <row r="24" spans="1:19" x14ac:dyDescent="0.3">
      <c r="A24" s="39"/>
      <c r="B24" s="40"/>
      <c r="C24" s="40"/>
      <c r="D24" s="40"/>
      <c r="E24" s="41"/>
      <c r="H24" s="27"/>
      <c r="I24" s="28"/>
      <c r="J24" s="28"/>
      <c r="K24" s="28"/>
      <c r="L24" s="29"/>
      <c r="N24" s="51"/>
      <c r="O24" s="52"/>
      <c r="P24" s="52"/>
      <c r="Q24" s="52"/>
      <c r="R24" s="52"/>
      <c r="S24" s="53"/>
    </row>
    <row r="25" spans="1:19" x14ac:dyDescent="0.3">
      <c r="A25" s="39"/>
      <c r="B25" s="40"/>
      <c r="C25" s="40"/>
      <c r="D25" s="40"/>
      <c r="E25" s="41"/>
      <c r="H25" s="27"/>
      <c r="I25" s="28"/>
      <c r="J25" s="28"/>
      <c r="K25" s="28"/>
      <c r="L25" s="29"/>
      <c r="N25" s="6"/>
      <c r="S25" s="5"/>
    </row>
    <row r="26" spans="1:19" x14ac:dyDescent="0.3">
      <c r="A26" s="39"/>
      <c r="B26" s="40"/>
      <c r="C26" s="40"/>
      <c r="D26" s="40"/>
      <c r="E26" s="41"/>
      <c r="H26" s="27"/>
      <c r="I26" s="28"/>
      <c r="J26" s="28"/>
      <c r="K26" s="28"/>
      <c r="L26" s="29"/>
      <c r="N26" s="33" t="s">
        <v>8</v>
      </c>
      <c r="O26" s="34"/>
      <c r="P26" s="34"/>
      <c r="Q26" s="34"/>
      <c r="R26" s="34"/>
      <c r="S26" s="35"/>
    </row>
    <row r="27" spans="1:19" x14ac:dyDescent="0.3">
      <c r="A27" s="39"/>
      <c r="B27" s="40"/>
      <c r="C27" s="40"/>
      <c r="D27" s="40"/>
      <c r="E27" s="41"/>
      <c r="H27" s="6"/>
      <c r="L27" s="5"/>
      <c r="N27" s="33"/>
      <c r="O27" s="34"/>
      <c r="P27" s="34"/>
      <c r="Q27" s="34"/>
      <c r="R27" s="34"/>
      <c r="S27" s="35"/>
    </row>
    <row r="28" spans="1:19" x14ac:dyDescent="0.3">
      <c r="A28" s="39"/>
      <c r="B28" s="40"/>
      <c r="C28" s="40"/>
      <c r="D28" s="40"/>
      <c r="E28" s="41"/>
      <c r="H28" s="27" t="s">
        <v>9</v>
      </c>
      <c r="I28" s="28"/>
      <c r="J28" s="28"/>
      <c r="K28" s="28"/>
      <c r="L28" s="29"/>
      <c r="N28" s="6"/>
      <c r="S28" s="5"/>
    </row>
    <row r="29" spans="1:19" x14ac:dyDescent="0.3">
      <c r="A29" s="6"/>
      <c r="E29" s="5"/>
      <c r="H29" s="27"/>
      <c r="I29" s="28"/>
      <c r="J29" s="28"/>
      <c r="K29" s="28"/>
      <c r="L29" s="29"/>
      <c r="N29" s="54" t="s">
        <v>10</v>
      </c>
      <c r="O29" s="55"/>
      <c r="P29" s="55"/>
      <c r="Q29" s="55"/>
      <c r="R29" s="55"/>
      <c r="S29" s="56"/>
    </row>
    <row r="30" spans="1:19" x14ac:dyDescent="0.3">
      <c r="A30" s="6"/>
      <c r="E30" s="5"/>
      <c r="H30" s="27"/>
      <c r="I30" s="28"/>
      <c r="J30" s="28"/>
      <c r="K30" s="28"/>
      <c r="L30" s="29"/>
      <c r="N30" s="54"/>
      <c r="O30" s="55"/>
      <c r="P30" s="55"/>
      <c r="Q30" s="55"/>
      <c r="R30" s="55"/>
      <c r="S30" s="56"/>
    </row>
    <row r="31" spans="1:19" x14ac:dyDescent="0.3">
      <c r="A31" s="39" t="s">
        <v>11</v>
      </c>
      <c r="B31" s="40"/>
      <c r="C31" s="40"/>
      <c r="D31" s="40"/>
      <c r="E31" s="41"/>
      <c r="H31" s="27"/>
      <c r="I31" s="28"/>
      <c r="J31" s="28"/>
      <c r="K31" s="28"/>
      <c r="L31" s="29"/>
      <c r="N31" s="6"/>
      <c r="S31" s="5"/>
    </row>
    <row r="32" spans="1:19" x14ac:dyDescent="0.3">
      <c r="A32" s="39"/>
      <c r="B32" s="40"/>
      <c r="C32" s="40"/>
      <c r="D32" s="40"/>
      <c r="E32" s="41"/>
      <c r="H32" s="27"/>
      <c r="I32" s="28"/>
      <c r="J32" s="28"/>
      <c r="K32" s="28"/>
      <c r="L32" s="29"/>
      <c r="N32" s="33" t="s">
        <v>12</v>
      </c>
      <c r="O32" s="34"/>
      <c r="P32" s="34"/>
      <c r="Q32" s="34"/>
      <c r="R32" s="34"/>
      <c r="S32" s="35"/>
    </row>
    <row r="33" spans="1:19" ht="15" thickBot="1" x14ac:dyDescent="0.35">
      <c r="A33" s="39"/>
      <c r="B33" s="40"/>
      <c r="C33" s="40"/>
      <c r="D33" s="40"/>
      <c r="E33" s="41"/>
      <c r="H33" s="27"/>
      <c r="I33" s="28"/>
      <c r="J33" s="28"/>
      <c r="K33" s="28"/>
      <c r="L33" s="29"/>
      <c r="N33" s="36"/>
      <c r="O33" s="37"/>
      <c r="P33" s="37"/>
      <c r="Q33" s="37"/>
      <c r="R33" s="37"/>
      <c r="S33" s="38"/>
    </row>
    <row r="34" spans="1:19" x14ac:dyDescent="0.3">
      <c r="A34" s="6"/>
      <c r="E34" s="5"/>
      <c r="H34" s="6"/>
      <c r="L34" s="5"/>
    </row>
    <row r="35" spans="1:19" x14ac:dyDescent="0.3">
      <c r="A35" s="6"/>
      <c r="E35" s="5"/>
      <c r="H35" s="27" t="s">
        <v>13</v>
      </c>
      <c r="I35" s="28"/>
      <c r="J35" s="28"/>
      <c r="K35" s="28"/>
      <c r="L35" s="29"/>
    </row>
    <row r="36" spans="1:19" x14ac:dyDescent="0.3">
      <c r="A36" s="39" t="s">
        <v>14</v>
      </c>
      <c r="B36" s="40"/>
      <c r="C36" s="40"/>
      <c r="D36" s="40"/>
      <c r="E36" s="41"/>
      <c r="H36" s="27"/>
      <c r="I36" s="28"/>
      <c r="J36" s="28"/>
      <c r="K36" s="28"/>
      <c r="L36" s="29"/>
    </row>
    <row r="37" spans="1:19" x14ac:dyDescent="0.3">
      <c r="A37" s="39"/>
      <c r="B37" s="40"/>
      <c r="C37" s="40"/>
      <c r="D37" s="40"/>
      <c r="E37" s="41"/>
      <c r="H37" s="27"/>
      <c r="I37" s="28"/>
      <c r="J37" s="28"/>
      <c r="K37" s="28"/>
      <c r="L37" s="29"/>
    </row>
    <row r="38" spans="1:19" ht="15" thickBot="1" x14ac:dyDescent="0.35">
      <c r="A38" s="42"/>
      <c r="B38" s="43"/>
      <c r="C38" s="43"/>
      <c r="D38" s="43"/>
      <c r="E38" s="44"/>
      <c r="H38" s="27"/>
      <c r="I38" s="28"/>
      <c r="J38" s="28"/>
      <c r="K38" s="28"/>
      <c r="L38" s="29"/>
    </row>
    <row r="39" spans="1:19" x14ac:dyDescent="0.3">
      <c r="H39" s="27"/>
      <c r="I39" s="28"/>
      <c r="J39" s="28"/>
      <c r="K39" s="28"/>
      <c r="L39" s="29"/>
    </row>
    <row r="40" spans="1:19" x14ac:dyDescent="0.3">
      <c r="H40" s="6"/>
      <c r="L40" s="5"/>
    </row>
    <row r="41" spans="1:19" ht="15" customHeight="1" x14ac:dyDescent="0.3">
      <c r="H41" s="27" t="s">
        <v>15</v>
      </c>
      <c r="I41" s="28"/>
      <c r="J41" s="28"/>
      <c r="K41" s="28"/>
      <c r="L41" s="29"/>
    </row>
    <row r="42" spans="1:19" x14ac:dyDescent="0.3">
      <c r="H42" s="27"/>
      <c r="I42" s="28"/>
      <c r="J42" s="28"/>
      <c r="K42" s="28"/>
      <c r="L42" s="29"/>
    </row>
    <row r="43" spans="1:19" x14ac:dyDescent="0.3">
      <c r="H43" s="27"/>
      <c r="I43" s="28"/>
      <c r="J43" s="28"/>
      <c r="K43" s="28"/>
      <c r="L43" s="29"/>
    </row>
    <row r="44" spans="1:19" x14ac:dyDescent="0.3">
      <c r="H44" s="27"/>
      <c r="I44" s="28"/>
      <c r="J44" s="28"/>
      <c r="K44" s="28"/>
      <c r="L44" s="29"/>
    </row>
    <row r="45" spans="1:19" ht="15" thickBot="1" x14ac:dyDescent="0.35">
      <c r="H45" s="30"/>
      <c r="I45" s="31"/>
      <c r="J45" s="31"/>
      <c r="K45" s="31"/>
      <c r="L45" s="32"/>
    </row>
  </sheetData>
  <sheetProtection algorithmName="SHA-512" hashValue="aNmecBixkA6NQaPjkS5+69zLrbQBQNletir7XqEADBkNf5zRzNkM+cXUORly3UqHdtmp7r+nxaeiXT7IWEqZSg==" saltValue="vTHDO1gHgFAQtkpBB00cew==" spinCount="100000" sheet="1" objects="1" scenarios="1"/>
  <mergeCells count="19">
    <mergeCell ref="A3:E3"/>
    <mergeCell ref="A21:E28"/>
    <mergeCell ref="A31:E33"/>
    <mergeCell ref="H3:L3"/>
    <mergeCell ref="H5:L10"/>
    <mergeCell ref="H19:L26"/>
    <mergeCell ref="A5:E19"/>
    <mergeCell ref="H12:L17"/>
    <mergeCell ref="N5:S12"/>
    <mergeCell ref="N21:S21"/>
    <mergeCell ref="N23:S24"/>
    <mergeCell ref="N26:S27"/>
    <mergeCell ref="N29:S30"/>
    <mergeCell ref="N15:S18"/>
    <mergeCell ref="H41:L45"/>
    <mergeCell ref="N32:S33"/>
    <mergeCell ref="H28:L33"/>
    <mergeCell ref="H35:L39"/>
    <mergeCell ref="A36:E38"/>
  </mergeCells>
  <hyperlinks>
    <hyperlink ref="N23:S24" r:id="rId1" display="Chesapeake Bay TMDL Special Condition Guidance (Rev. 11/12/20, GM20-2003)" xr:uid="{55464386-D4CE-4163-98DC-36BC9CAE8462}"/>
    <hyperlink ref="N26:S27" r:id="rId2" display="Virginia Stormwater BMP Clearinghouse" xr:uid="{CB2AC1D9-E80F-4F15-B80E-3E5ED9F3A8FA}"/>
    <hyperlink ref="N29:S30" r:id="rId3" display="Chesapeake Bay Program Publications" xr:uid="{C59F92AC-365B-40B5-9E77-02ABF62DBCE1}"/>
    <hyperlink ref="N32:S33" r:id="rId4" display="DEQ BMP Warehouse" xr:uid="{CB611A8C-7E2A-475E-BEBF-D8CE54D4E5E7}"/>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8EB12-5D39-4549-9193-304708641B34}">
  <sheetPr>
    <tabColor theme="5" tint="-0.249977111117893"/>
  </sheetPr>
  <dimension ref="A1:J1503"/>
  <sheetViews>
    <sheetView zoomScaleNormal="100" workbookViewId="0">
      <selection activeCell="D8" sqref="D8"/>
    </sheetView>
  </sheetViews>
  <sheetFormatPr defaultColWidth="9.33203125" defaultRowHeight="14.4" x14ac:dyDescent="0.3"/>
  <cols>
    <col min="1" max="1" width="19.44140625" style="10" customWidth="1"/>
    <col min="2" max="2" width="53.5546875" style="8" customWidth="1"/>
    <col min="3" max="3" width="24.6640625" style="8" customWidth="1"/>
    <col min="4" max="4" width="28.6640625" style="8" customWidth="1"/>
    <col min="5" max="5" width="46.33203125" style="8" customWidth="1"/>
    <col min="6" max="6" width="9.33203125" style="13"/>
    <col min="7" max="7" width="49.6640625" style="13" bestFit="1" customWidth="1"/>
    <col min="8" max="8" width="16.5546875" style="13" customWidth="1"/>
    <col min="9" max="9" width="9.33203125" style="16"/>
    <col min="10" max="16384" width="9.33203125" style="7"/>
  </cols>
  <sheetData>
    <row r="1" spans="1:8" x14ac:dyDescent="0.3">
      <c r="A1" s="62" t="s">
        <v>16</v>
      </c>
      <c r="B1" s="63"/>
      <c r="C1" s="59" t="s">
        <v>17</v>
      </c>
      <c r="D1" s="59"/>
      <c r="E1" s="60"/>
    </row>
    <row r="2" spans="1:8" x14ac:dyDescent="0.3">
      <c r="A2" s="64"/>
      <c r="B2" s="65"/>
      <c r="C2" s="12" t="s">
        <v>18</v>
      </c>
      <c r="D2" s="12" t="s">
        <v>19</v>
      </c>
      <c r="E2" s="61"/>
      <c r="G2" s="57" t="s">
        <v>50</v>
      </c>
      <c r="H2" s="58"/>
    </row>
    <row r="3" spans="1:8" x14ac:dyDescent="0.3">
      <c r="A3" s="12" t="s">
        <v>64</v>
      </c>
      <c r="B3" s="12" t="s">
        <v>21</v>
      </c>
      <c r="C3" s="12" t="s">
        <v>22</v>
      </c>
      <c r="D3" s="12" t="s">
        <v>22</v>
      </c>
      <c r="E3" s="12" t="s">
        <v>23</v>
      </c>
      <c r="G3" s="14" t="s">
        <v>51</v>
      </c>
      <c r="H3" s="15">
        <f>SUM(C4:C5000)</f>
        <v>368.38</v>
      </c>
    </row>
    <row r="4" spans="1:8" x14ac:dyDescent="0.3">
      <c r="A4" s="10">
        <v>21</v>
      </c>
      <c r="B4" s="8" t="s">
        <v>33</v>
      </c>
      <c r="C4" s="8">
        <v>93.9</v>
      </c>
      <c r="D4" s="8">
        <v>13.9</v>
      </c>
      <c r="G4" s="14" t="s">
        <v>52</v>
      </c>
      <c r="H4" s="15">
        <f>SUM(D4:D5000)</f>
        <v>122.11500000000001</v>
      </c>
    </row>
    <row r="5" spans="1:8" x14ac:dyDescent="0.3">
      <c r="A5" s="10">
        <v>1</v>
      </c>
      <c r="B5" s="8" t="s">
        <v>34</v>
      </c>
      <c r="C5" s="8">
        <v>6.92</v>
      </c>
      <c r="D5" s="8">
        <v>0.73</v>
      </c>
    </row>
    <row r="6" spans="1:8" x14ac:dyDescent="0.3">
      <c r="A6" s="10">
        <v>6</v>
      </c>
      <c r="B6" s="8" t="s">
        <v>39</v>
      </c>
      <c r="C6" s="8">
        <v>157.06</v>
      </c>
      <c r="D6" s="8">
        <v>28.57</v>
      </c>
      <c r="E6" s="8" t="s">
        <v>69</v>
      </c>
    </row>
    <row r="7" spans="1:8" x14ac:dyDescent="0.3">
      <c r="A7" s="10">
        <v>4</v>
      </c>
      <c r="B7" s="8" t="s">
        <v>41</v>
      </c>
      <c r="C7" s="8">
        <v>8.93</v>
      </c>
      <c r="D7" s="8">
        <v>1.63</v>
      </c>
    </row>
    <row r="8" spans="1:8" x14ac:dyDescent="0.3">
      <c r="A8" s="10">
        <v>2</v>
      </c>
      <c r="B8" s="8" t="s">
        <v>40</v>
      </c>
      <c r="C8" s="8">
        <v>0.66</v>
      </c>
      <c r="D8" s="8">
        <v>0.34499999999999997</v>
      </c>
    </row>
    <row r="9" spans="1:8" x14ac:dyDescent="0.3">
      <c r="A9" s="10">
        <v>7</v>
      </c>
      <c r="B9" s="8" t="s">
        <v>31</v>
      </c>
      <c r="C9" s="8">
        <v>6.74</v>
      </c>
      <c r="D9" s="8">
        <v>1.28</v>
      </c>
    </row>
    <row r="10" spans="1:8" x14ac:dyDescent="0.3">
      <c r="A10" s="10">
        <v>5</v>
      </c>
      <c r="B10" s="8" t="s">
        <v>44</v>
      </c>
      <c r="C10" s="8">
        <v>82.08</v>
      </c>
      <c r="D10" s="8">
        <v>73.59</v>
      </c>
    </row>
    <row r="11" spans="1:8" x14ac:dyDescent="0.3">
      <c r="A11" s="10">
        <v>8</v>
      </c>
      <c r="B11" s="8" t="s">
        <v>29</v>
      </c>
      <c r="C11" s="8">
        <v>12.09</v>
      </c>
      <c r="D11" s="8">
        <v>2.0699999999999998</v>
      </c>
    </row>
    <row r="29" spans="9:10" x14ac:dyDescent="0.3">
      <c r="I29" s="13"/>
      <c r="J29"/>
    </row>
    <row r="30" spans="9:10" x14ac:dyDescent="0.3">
      <c r="I30" s="13"/>
      <c r="J30"/>
    </row>
    <row r="31" spans="9:10" x14ac:dyDescent="0.3">
      <c r="I31" s="13"/>
      <c r="J31"/>
    </row>
    <row r="32" spans="9:10" x14ac:dyDescent="0.3">
      <c r="I32" s="13"/>
      <c r="J32"/>
    </row>
    <row r="33" spans="9:10" x14ac:dyDescent="0.3">
      <c r="I33" s="13"/>
      <c r="J33"/>
    </row>
    <row r="34" spans="9:10" x14ac:dyDescent="0.3">
      <c r="I34" s="13"/>
      <c r="J34"/>
    </row>
    <row r="35" spans="9:10" x14ac:dyDescent="0.3">
      <c r="I35" s="13"/>
      <c r="J35"/>
    </row>
    <row r="36" spans="9:10" x14ac:dyDescent="0.3">
      <c r="I36" s="13"/>
      <c r="J36"/>
    </row>
    <row r="37" spans="9:10" x14ac:dyDescent="0.3">
      <c r="I37" s="13"/>
      <c r="J37"/>
    </row>
    <row r="38" spans="9:10" x14ac:dyDescent="0.3">
      <c r="I38" s="13"/>
      <c r="J38"/>
    </row>
    <row r="39" spans="9:10" x14ac:dyDescent="0.3">
      <c r="I39" s="13"/>
      <c r="J39"/>
    </row>
    <row r="40" spans="9:10" x14ac:dyDescent="0.3">
      <c r="I40" s="13"/>
      <c r="J40"/>
    </row>
    <row r="41" spans="9:10" x14ac:dyDescent="0.3">
      <c r="I41" s="13"/>
      <c r="J41"/>
    </row>
    <row r="42" spans="9:10" x14ac:dyDescent="0.3">
      <c r="I42" s="13"/>
      <c r="J42"/>
    </row>
    <row r="43" spans="9:10" x14ac:dyDescent="0.3">
      <c r="I43" s="13"/>
      <c r="J43"/>
    </row>
    <row r="44" spans="9:10" x14ac:dyDescent="0.3">
      <c r="I44" s="13"/>
      <c r="J44"/>
    </row>
    <row r="45" spans="9:10" x14ac:dyDescent="0.3">
      <c r="I45" s="13"/>
      <c r="J45"/>
    </row>
    <row r="46" spans="9:10" x14ac:dyDescent="0.3">
      <c r="I46" s="13"/>
      <c r="J46"/>
    </row>
    <row r="47" spans="9:10" x14ac:dyDescent="0.3">
      <c r="I47" s="13"/>
      <c r="J47"/>
    </row>
    <row r="48" spans="9:10" x14ac:dyDescent="0.3">
      <c r="I48" s="13"/>
      <c r="J48"/>
    </row>
    <row r="49" spans="9:10" x14ac:dyDescent="0.3">
      <c r="I49" s="13"/>
      <c r="J49"/>
    </row>
    <row r="50" spans="9:10" x14ac:dyDescent="0.3">
      <c r="I50" s="13"/>
      <c r="J50"/>
    </row>
    <row r="51" spans="9:10" x14ac:dyDescent="0.3">
      <c r="I51" s="13"/>
      <c r="J51"/>
    </row>
    <row r="52" spans="9:10" x14ac:dyDescent="0.3">
      <c r="I52" s="13"/>
      <c r="J52"/>
    </row>
    <row r="53" spans="9:10" x14ac:dyDescent="0.3">
      <c r="I53" s="13"/>
      <c r="J53"/>
    </row>
    <row r="54" spans="9:10" x14ac:dyDescent="0.3">
      <c r="I54" s="13"/>
      <c r="J54"/>
    </row>
    <row r="55" spans="9:10" x14ac:dyDescent="0.3">
      <c r="I55" s="13"/>
      <c r="J55"/>
    </row>
    <row r="56" spans="9:10" x14ac:dyDescent="0.3">
      <c r="I56" s="13"/>
      <c r="J56"/>
    </row>
    <row r="57" spans="9:10" x14ac:dyDescent="0.3">
      <c r="I57" s="13"/>
      <c r="J57"/>
    </row>
    <row r="58" spans="9:10" x14ac:dyDescent="0.3">
      <c r="I58" s="13"/>
      <c r="J58"/>
    </row>
    <row r="59" spans="9:10" x14ac:dyDescent="0.3">
      <c r="I59" s="13"/>
      <c r="J59"/>
    </row>
    <row r="60" spans="9:10" x14ac:dyDescent="0.3">
      <c r="I60" s="13"/>
      <c r="J60"/>
    </row>
    <row r="61" spans="9:10" x14ac:dyDescent="0.3">
      <c r="I61" s="13"/>
      <c r="J61"/>
    </row>
    <row r="62" spans="9:10" x14ac:dyDescent="0.3">
      <c r="I62" s="13"/>
      <c r="J62"/>
    </row>
    <row r="63" spans="9:10" x14ac:dyDescent="0.3">
      <c r="I63" s="13"/>
      <c r="J63"/>
    </row>
    <row r="64" spans="9:10" x14ac:dyDescent="0.3">
      <c r="I64" s="13"/>
      <c r="J64"/>
    </row>
    <row r="65" spans="9:10" x14ac:dyDescent="0.3">
      <c r="I65" s="13"/>
      <c r="J65"/>
    </row>
    <row r="66" spans="9:10" x14ac:dyDescent="0.3">
      <c r="I66" s="13"/>
      <c r="J66"/>
    </row>
    <row r="67" spans="9:10" x14ac:dyDescent="0.3">
      <c r="I67" s="13"/>
      <c r="J67"/>
    </row>
    <row r="68" spans="9:10" x14ac:dyDescent="0.3">
      <c r="I68" s="13"/>
      <c r="J68"/>
    </row>
    <row r="69" spans="9:10" x14ac:dyDescent="0.3">
      <c r="I69" s="13"/>
      <c r="J69"/>
    </row>
    <row r="70" spans="9:10" x14ac:dyDescent="0.3">
      <c r="I70" s="13"/>
      <c r="J70"/>
    </row>
    <row r="71" spans="9:10" x14ac:dyDescent="0.3">
      <c r="I71" s="13"/>
      <c r="J71"/>
    </row>
    <row r="72" spans="9:10" x14ac:dyDescent="0.3">
      <c r="I72" s="13"/>
      <c r="J72"/>
    </row>
    <row r="73" spans="9:10" x14ac:dyDescent="0.3">
      <c r="I73" s="13"/>
      <c r="J73"/>
    </row>
    <row r="74" spans="9:10" x14ac:dyDescent="0.3">
      <c r="I74" s="13"/>
      <c r="J74"/>
    </row>
    <row r="75" spans="9:10" x14ac:dyDescent="0.3">
      <c r="I75" s="13"/>
      <c r="J75"/>
    </row>
    <row r="76" spans="9:10" x14ac:dyDescent="0.3">
      <c r="I76" s="13"/>
      <c r="J76"/>
    </row>
    <row r="77" spans="9:10" x14ac:dyDescent="0.3">
      <c r="I77" s="13"/>
      <c r="J77"/>
    </row>
    <row r="78" spans="9:10" x14ac:dyDescent="0.3">
      <c r="I78" s="13"/>
      <c r="J78"/>
    </row>
    <row r="79" spans="9:10" x14ac:dyDescent="0.3">
      <c r="I79" s="13"/>
      <c r="J79"/>
    </row>
    <row r="80" spans="9:10" x14ac:dyDescent="0.3">
      <c r="I80" s="13"/>
      <c r="J80"/>
    </row>
    <row r="81" spans="9:10" x14ac:dyDescent="0.3">
      <c r="I81" s="13"/>
      <c r="J81"/>
    </row>
    <row r="82" spans="9:10" x14ac:dyDescent="0.3">
      <c r="I82" s="13"/>
      <c r="J82"/>
    </row>
    <row r="83" spans="9:10" x14ac:dyDescent="0.3">
      <c r="I83" s="13"/>
      <c r="J83"/>
    </row>
    <row r="84" spans="9:10" x14ac:dyDescent="0.3">
      <c r="I84" s="13"/>
      <c r="J84"/>
    </row>
    <row r="85" spans="9:10" x14ac:dyDescent="0.3">
      <c r="I85" s="13"/>
      <c r="J85"/>
    </row>
    <row r="86" spans="9:10" x14ac:dyDescent="0.3">
      <c r="I86" s="13"/>
      <c r="J86"/>
    </row>
    <row r="87" spans="9:10" x14ac:dyDescent="0.3">
      <c r="I87" s="13"/>
      <c r="J87"/>
    </row>
    <row r="88" spans="9:10" x14ac:dyDescent="0.3">
      <c r="I88" s="13"/>
      <c r="J88"/>
    </row>
    <row r="89" spans="9:10" x14ac:dyDescent="0.3">
      <c r="I89" s="13"/>
      <c r="J89"/>
    </row>
    <row r="90" spans="9:10" x14ac:dyDescent="0.3">
      <c r="I90" s="13"/>
      <c r="J90"/>
    </row>
    <row r="91" spans="9:10" x14ac:dyDescent="0.3">
      <c r="I91" s="13"/>
      <c r="J91"/>
    </row>
    <row r="92" spans="9:10" x14ac:dyDescent="0.3">
      <c r="I92" s="13"/>
      <c r="J92"/>
    </row>
    <row r="93" spans="9:10" x14ac:dyDescent="0.3">
      <c r="I93" s="13"/>
      <c r="J93"/>
    </row>
    <row r="94" spans="9:10" x14ac:dyDescent="0.3">
      <c r="I94" s="13"/>
      <c r="J94"/>
    </row>
    <row r="95" spans="9:10" x14ac:dyDescent="0.3">
      <c r="I95" s="13"/>
      <c r="J95"/>
    </row>
    <row r="96" spans="9:10" x14ac:dyDescent="0.3">
      <c r="I96" s="13"/>
      <c r="J96"/>
    </row>
    <row r="97" spans="9:10" x14ac:dyDescent="0.3">
      <c r="I97" s="13"/>
      <c r="J97"/>
    </row>
    <row r="98" spans="9:10" x14ac:dyDescent="0.3">
      <c r="I98" s="13"/>
      <c r="J98"/>
    </row>
    <row r="99" spans="9:10" x14ac:dyDescent="0.3">
      <c r="I99" s="13"/>
      <c r="J99"/>
    </row>
    <row r="100" spans="9:10" x14ac:dyDescent="0.3">
      <c r="I100" s="13"/>
      <c r="J100"/>
    </row>
    <row r="101" spans="9:10" x14ac:dyDescent="0.3">
      <c r="I101" s="13"/>
      <c r="J101"/>
    </row>
    <row r="102" spans="9:10" x14ac:dyDescent="0.3">
      <c r="I102" s="13"/>
      <c r="J102"/>
    </row>
    <row r="103" spans="9:10" x14ac:dyDescent="0.3">
      <c r="I103" s="13"/>
      <c r="J103"/>
    </row>
    <row r="104" spans="9:10" x14ac:dyDescent="0.3">
      <c r="I104" s="13"/>
      <c r="J104"/>
    </row>
    <row r="105" spans="9:10" x14ac:dyDescent="0.3">
      <c r="I105" s="13"/>
      <c r="J105"/>
    </row>
    <row r="106" spans="9:10" x14ac:dyDescent="0.3">
      <c r="I106" s="13"/>
      <c r="J106"/>
    </row>
    <row r="107" spans="9:10" x14ac:dyDescent="0.3">
      <c r="I107" s="13"/>
      <c r="J107"/>
    </row>
    <row r="108" spans="9:10" x14ac:dyDescent="0.3">
      <c r="I108" s="13"/>
      <c r="J108"/>
    </row>
    <row r="109" spans="9:10" x14ac:dyDescent="0.3">
      <c r="I109" s="13"/>
      <c r="J109"/>
    </row>
    <row r="110" spans="9:10" x14ac:dyDescent="0.3">
      <c r="I110" s="13"/>
      <c r="J110"/>
    </row>
    <row r="111" spans="9:10" x14ac:dyDescent="0.3">
      <c r="I111" s="13"/>
      <c r="J111"/>
    </row>
    <row r="112" spans="9:10" x14ac:dyDescent="0.3">
      <c r="I112" s="13"/>
      <c r="J112"/>
    </row>
    <row r="113" spans="9:10" x14ac:dyDescent="0.3">
      <c r="I113" s="13"/>
      <c r="J113"/>
    </row>
    <row r="114" spans="9:10" x14ac:dyDescent="0.3">
      <c r="I114" s="13"/>
      <c r="J114"/>
    </row>
    <row r="115" spans="9:10" x14ac:dyDescent="0.3">
      <c r="I115" s="13"/>
      <c r="J115"/>
    </row>
    <row r="116" spans="9:10" x14ac:dyDescent="0.3">
      <c r="I116" s="13"/>
      <c r="J116"/>
    </row>
    <row r="117" spans="9:10" x14ac:dyDescent="0.3">
      <c r="I117" s="13"/>
      <c r="J117"/>
    </row>
    <row r="118" spans="9:10" x14ac:dyDescent="0.3">
      <c r="I118" s="13"/>
      <c r="J118"/>
    </row>
    <row r="119" spans="9:10" x14ac:dyDescent="0.3">
      <c r="I119" s="13"/>
      <c r="J119"/>
    </row>
    <row r="120" spans="9:10" x14ac:dyDescent="0.3">
      <c r="I120" s="13"/>
      <c r="J120"/>
    </row>
    <row r="121" spans="9:10" x14ac:dyDescent="0.3">
      <c r="I121" s="13"/>
      <c r="J121"/>
    </row>
    <row r="122" spans="9:10" x14ac:dyDescent="0.3">
      <c r="I122" s="13"/>
      <c r="J122"/>
    </row>
    <row r="123" spans="9:10" x14ac:dyDescent="0.3">
      <c r="I123" s="13"/>
      <c r="J123"/>
    </row>
    <row r="124" spans="9:10" x14ac:dyDescent="0.3">
      <c r="I124" s="13"/>
      <c r="J124"/>
    </row>
    <row r="125" spans="9:10" x14ac:dyDescent="0.3">
      <c r="I125" s="13"/>
      <c r="J125"/>
    </row>
    <row r="126" spans="9:10" x14ac:dyDescent="0.3">
      <c r="I126" s="13"/>
      <c r="J126"/>
    </row>
    <row r="127" spans="9:10" x14ac:dyDescent="0.3">
      <c r="I127" s="13"/>
      <c r="J127"/>
    </row>
    <row r="128" spans="9:10" x14ac:dyDescent="0.3">
      <c r="I128" s="13"/>
      <c r="J128"/>
    </row>
    <row r="129" spans="9:10" x14ac:dyDescent="0.3">
      <c r="I129" s="13"/>
      <c r="J129"/>
    </row>
    <row r="130" spans="9:10" x14ac:dyDescent="0.3">
      <c r="I130" s="13"/>
      <c r="J130"/>
    </row>
    <row r="131" spans="9:10" x14ac:dyDescent="0.3">
      <c r="I131" s="13"/>
      <c r="J131"/>
    </row>
    <row r="132" spans="9:10" x14ac:dyDescent="0.3">
      <c r="I132" s="13"/>
      <c r="J132"/>
    </row>
    <row r="133" spans="9:10" x14ac:dyDescent="0.3">
      <c r="I133" s="13"/>
      <c r="J133"/>
    </row>
    <row r="134" spans="9:10" x14ac:dyDescent="0.3">
      <c r="I134" s="13"/>
      <c r="J134"/>
    </row>
    <row r="135" spans="9:10" x14ac:dyDescent="0.3">
      <c r="I135" s="13"/>
      <c r="J135"/>
    </row>
    <row r="136" spans="9:10" x14ac:dyDescent="0.3">
      <c r="I136" s="13"/>
      <c r="J136"/>
    </row>
    <row r="137" spans="9:10" x14ac:dyDescent="0.3">
      <c r="I137" s="13"/>
      <c r="J137"/>
    </row>
    <row r="138" spans="9:10" x14ac:dyDescent="0.3">
      <c r="I138" s="13"/>
      <c r="J138"/>
    </row>
    <row r="139" spans="9:10" x14ac:dyDescent="0.3">
      <c r="I139" s="13"/>
      <c r="J139"/>
    </row>
    <row r="140" spans="9:10" x14ac:dyDescent="0.3">
      <c r="I140" s="13"/>
      <c r="J140"/>
    </row>
    <row r="141" spans="9:10" x14ac:dyDescent="0.3">
      <c r="I141" s="13"/>
      <c r="J141"/>
    </row>
    <row r="142" spans="9:10" x14ac:dyDescent="0.3">
      <c r="I142" s="13"/>
      <c r="J142"/>
    </row>
    <row r="143" spans="9:10" x14ac:dyDescent="0.3">
      <c r="I143" s="13"/>
      <c r="J143"/>
    </row>
    <row r="144" spans="9:10" x14ac:dyDescent="0.3">
      <c r="I144" s="13"/>
      <c r="J144"/>
    </row>
    <row r="145" spans="9:10" x14ac:dyDescent="0.3">
      <c r="I145" s="13"/>
      <c r="J145"/>
    </row>
    <row r="146" spans="9:10" x14ac:dyDescent="0.3">
      <c r="I146" s="13"/>
      <c r="J146"/>
    </row>
    <row r="147" spans="9:10" x14ac:dyDescent="0.3">
      <c r="I147" s="13"/>
      <c r="J147"/>
    </row>
    <row r="148" spans="9:10" x14ac:dyDescent="0.3">
      <c r="I148" s="13"/>
      <c r="J148"/>
    </row>
    <row r="149" spans="9:10" x14ac:dyDescent="0.3">
      <c r="I149" s="13"/>
      <c r="J149"/>
    </row>
    <row r="150" spans="9:10" x14ac:dyDescent="0.3">
      <c r="I150" s="13"/>
      <c r="J150"/>
    </row>
    <row r="151" spans="9:10" x14ac:dyDescent="0.3">
      <c r="I151" s="13"/>
      <c r="J151"/>
    </row>
    <row r="152" spans="9:10" x14ac:dyDescent="0.3">
      <c r="I152" s="13"/>
      <c r="J152"/>
    </row>
    <row r="153" spans="9:10" x14ac:dyDescent="0.3">
      <c r="I153" s="13"/>
      <c r="J153"/>
    </row>
    <row r="154" spans="9:10" x14ac:dyDescent="0.3">
      <c r="I154" s="13"/>
      <c r="J154"/>
    </row>
    <row r="155" spans="9:10" x14ac:dyDescent="0.3">
      <c r="I155" s="13"/>
      <c r="J155"/>
    </row>
    <row r="156" spans="9:10" x14ac:dyDescent="0.3">
      <c r="I156" s="13"/>
      <c r="J156"/>
    </row>
    <row r="157" spans="9:10" x14ac:dyDescent="0.3">
      <c r="I157" s="13"/>
      <c r="J157"/>
    </row>
    <row r="158" spans="9:10" x14ac:dyDescent="0.3">
      <c r="I158" s="13"/>
      <c r="J158"/>
    </row>
    <row r="159" spans="9:10" x14ac:dyDescent="0.3">
      <c r="I159" s="13"/>
      <c r="J159"/>
    </row>
    <row r="160" spans="9:10" x14ac:dyDescent="0.3">
      <c r="I160" s="13"/>
      <c r="J160"/>
    </row>
    <row r="161" spans="9:10" x14ac:dyDescent="0.3">
      <c r="I161" s="13"/>
      <c r="J161"/>
    </row>
    <row r="162" spans="9:10" x14ac:dyDescent="0.3">
      <c r="I162" s="13"/>
      <c r="J162"/>
    </row>
    <row r="163" spans="9:10" x14ac:dyDescent="0.3">
      <c r="I163" s="13"/>
      <c r="J163"/>
    </row>
    <row r="164" spans="9:10" x14ac:dyDescent="0.3">
      <c r="I164" s="13"/>
      <c r="J164"/>
    </row>
    <row r="165" spans="9:10" x14ac:dyDescent="0.3">
      <c r="I165" s="13"/>
      <c r="J165"/>
    </row>
    <row r="166" spans="9:10" x14ac:dyDescent="0.3">
      <c r="I166" s="13"/>
      <c r="J166"/>
    </row>
    <row r="167" spans="9:10" x14ac:dyDescent="0.3">
      <c r="I167" s="13"/>
      <c r="J167"/>
    </row>
    <row r="168" spans="9:10" x14ac:dyDescent="0.3">
      <c r="I168" s="13"/>
      <c r="J168"/>
    </row>
    <row r="169" spans="9:10" x14ac:dyDescent="0.3">
      <c r="I169" s="13"/>
      <c r="J169"/>
    </row>
    <row r="170" spans="9:10" x14ac:dyDescent="0.3">
      <c r="I170" s="13"/>
      <c r="J170"/>
    </row>
    <row r="171" spans="9:10" x14ac:dyDescent="0.3">
      <c r="I171" s="13"/>
      <c r="J171"/>
    </row>
    <row r="172" spans="9:10" x14ac:dyDescent="0.3">
      <c r="I172" s="13"/>
      <c r="J172"/>
    </row>
    <row r="173" spans="9:10" x14ac:dyDescent="0.3">
      <c r="I173" s="13"/>
      <c r="J173"/>
    </row>
    <row r="174" spans="9:10" x14ac:dyDescent="0.3">
      <c r="I174" s="13"/>
      <c r="J174"/>
    </row>
    <row r="175" spans="9:10" x14ac:dyDescent="0.3">
      <c r="I175" s="13"/>
      <c r="J175"/>
    </row>
    <row r="176" spans="9:10" x14ac:dyDescent="0.3">
      <c r="I176" s="13"/>
      <c r="J176"/>
    </row>
    <row r="177" spans="9:10" x14ac:dyDescent="0.3">
      <c r="I177" s="13"/>
      <c r="J177"/>
    </row>
    <row r="178" spans="9:10" x14ac:dyDescent="0.3">
      <c r="I178" s="13"/>
      <c r="J178"/>
    </row>
    <row r="179" spans="9:10" x14ac:dyDescent="0.3">
      <c r="I179" s="13"/>
      <c r="J179"/>
    </row>
    <row r="180" spans="9:10" x14ac:dyDescent="0.3">
      <c r="I180" s="13"/>
      <c r="J180"/>
    </row>
    <row r="181" spans="9:10" x14ac:dyDescent="0.3">
      <c r="I181" s="13"/>
      <c r="J181"/>
    </row>
    <row r="182" spans="9:10" x14ac:dyDescent="0.3">
      <c r="I182" s="13"/>
      <c r="J182"/>
    </row>
    <row r="183" spans="9:10" x14ac:dyDescent="0.3">
      <c r="I183" s="13"/>
      <c r="J183"/>
    </row>
    <row r="184" spans="9:10" x14ac:dyDescent="0.3">
      <c r="I184" s="13"/>
      <c r="J184"/>
    </row>
    <row r="185" spans="9:10" x14ac:dyDescent="0.3">
      <c r="I185" s="13"/>
      <c r="J185"/>
    </row>
    <row r="186" spans="9:10" x14ac:dyDescent="0.3">
      <c r="I186" s="13"/>
      <c r="J186"/>
    </row>
    <row r="187" spans="9:10" x14ac:dyDescent="0.3">
      <c r="I187" s="13"/>
      <c r="J187"/>
    </row>
    <row r="188" spans="9:10" x14ac:dyDescent="0.3">
      <c r="I188" s="13"/>
      <c r="J188"/>
    </row>
    <row r="189" spans="9:10" x14ac:dyDescent="0.3">
      <c r="I189" s="13"/>
      <c r="J189"/>
    </row>
    <row r="190" spans="9:10" x14ac:dyDescent="0.3">
      <c r="I190" s="13"/>
      <c r="J190"/>
    </row>
    <row r="191" spans="9:10" x14ac:dyDescent="0.3">
      <c r="I191" s="13"/>
      <c r="J191"/>
    </row>
    <row r="192" spans="9:10" x14ac:dyDescent="0.3">
      <c r="I192" s="13"/>
      <c r="J192"/>
    </row>
    <row r="193" spans="9:10" x14ac:dyDescent="0.3">
      <c r="I193" s="13"/>
      <c r="J193"/>
    </row>
    <row r="194" spans="9:10" x14ac:dyDescent="0.3">
      <c r="I194" s="13"/>
      <c r="J194"/>
    </row>
    <row r="195" spans="9:10" x14ac:dyDescent="0.3">
      <c r="I195" s="13"/>
      <c r="J195"/>
    </row>
    <row r="196" spans="9:10" x14ac:dyDescent="0.3">
      <c r="I196" s="13"/>
      <c r="J196"/>
    </row>
    <row r="197" spans="9:10" x14ac:dyDescent="0.3">
      <c r="I197" s="13"/>
      <c r="J197"/>
    </row>
    <row r="198" spans="9:10" x14ac:dyDescent="0.3">
      <c r="I198" s="13"/>
      <c r="J198"/>
    </row>
    <row r="199" spans="9:10" x14ac:dyDescent="0.3">
      <c r="I199" s="13"/>
      <c r="J199"/>
    </row>
    <row r="200" spans="9:10" x14ac:dyDescent="0.3">
      <c r="I200" s="13"/>
      <c r="J200"/>
    </row>
    <row r="201" spans="9:10" x14ac:dyDescent="0.3">
      <c r="I201" s="13"/>
      <c r="J201"/>
    </row>
    <row r="202" spans="9:10" x14ac:dyDescent="0.3">
      <c r="I202" s="13"/>
      <c r="J202"/>
    </row>
    <row r="203" spans="9:10" x14ac:dyDescent="0.3">
      <c r="I203" s="13"/>
      <c r="J203"/>
    </row>
    <row r="204" spans="9:10" x14ac:dyDescent="0.3">
      <c r="I204" s="13"/>
      <c r="J204"/>
    </row>
    <row r="205" spans="9:10" x14ac:dyDescent="0.3">
      <c r="I205" s="13"/>
      <c r="J205"/>
    </row>
    <row r="206" spans="9:10" x14ac:dyDescent="0.3">
      <c r="I206" s="13"/>
      <c r="J206"/>
    </row>
    <row r="207" spans="9:10" x14ac:dyDescent="0.3">
      <c r="I207" s="13"/>
      <c r="J207"/>
    </row>
    <row r="208" spans="9:10" x14ac:dyDescent="0.3">
      <c r="I208" s="13"/>
      <c r="J208"/>
    </row>
    <row r="209" spans="9:10" x14ac:dyDescent="0.3">
      <c r="I209" s="13"/>
      <c r="J209"/>
    </row>
    <row r="210" spans="9:10" x14ac:dyDescent="0.3">
      <c r="I210" s="13"/>
      <c r="J210"/>
    </row>
    <row r="211" spans="9:10" x14ac:dyDescent="0.3">
      <c r="I211" s="13"/>
      <c r="J211"/>
    </row>
    <row r="212" spans="9:10" x14ac:dyDescent="0.3">
      <c r="I212" s="13"/>
      <c r="J212"/>
    </row>
    <row r="213" spans="9:10" x14ac:dyDescent="0.3">
      <c r="I213" s="13"/>
      <c r="J213"/>
    </row>
    <row r="214" spans="9:10" x14ac:dyDescent="0.3">
      <c r="I214" s="13"/>
      <c r="J214"/>
    </row>
    <row r="215" spans="9:10" x14ac:dyDescent="0.3">
      <c r="I215" s="13"/>
      <c r="J215"/>
    </row>
    <row r="216" spans="9:10" x14ac:dyDescent="0.3">
      <c r="I216" s="13"/>
      <c r="J216"/>
    </row>
    <row r="217" spans="9:10" x14ac:dyDescent="0.3">
      <c r="I217" s="13"/>
      <c r="J217"/>
    </row>
    <row r="218" spans="9:10" x14ac:dyDescent="0.3">
      <c r="I218" s="13"/>
      <c r="J218"/>
    </row>
    <row r="219" spans="9:10" x14ac:dyDescent="0.3">
      <c r="I219" s="13"/>
      <c r="J219"/>
    </row>
    <row r="220" spans="9:10" x14ac:dyDescent="0.3">
      <c r="I220" s="13"/>
      <c r="J220"/>
    </row>
    <row r="221" spans="9:10" x14ac:dyDescent="0.3">
      <c r="I221" s="13"/>
      <c r="J221"/>
    </row>
    <row r="222" spans="9:10" x14ac:dyDescent="0.3">
      <c r="I222" s="13"/>
      <c r="J222"/>
    </row>
    <row r="223" spans="9:10" x14ac:dyDescent="0.3">
      <c r="I223" s="13"/>
      <c r="J223"/>
    </row>
    <row r="224" spans="9:10" x14ac:dyDescent="0.3">
      <c r="I224" s="13"/>
      <c r="J224"/>
    </row>
    <row r="225" spans="9:10" x14ac:dyDescent="0.3">
      <c r="I225" s="13"/>
      <c r="J225"/>
    </row>
    <row r="226" spans="9:10" x14ac:dyDescent="0.3">
      <c r="I226" s="13"/>
      <c r="J226"/>
    </row>
    <row r="227" spans="9:10" x14ac:dyDescent="0.3">
      <c r="I227" s="13"/>
      <c r="J227"/>
    </row>
    <row r="228" spans="9:10" x14ac:dyDescent="0.3">
      <c r="I228" s="13"/>
      <c r="J228"/>
    </row>
    <row r="229" spans="9:10" x14ac:dyDescent="0.3">
      <c r="I229" s="13"/>
      <c r="J229"/>
    </row>
    <row r="230" spans="9:10" x14ac:dyDescent="0.3">
      <c r="I230" s="13"/>
      <c r="J230"/>
    </row>
    <row r="231" spans="9:10" x14ac:dyDescent="0.3">
      <c r="I231" s="13"/>
      <c r="J231"/>
    </row>
    <row r="232" spans="9:10" x14ac:dyDescent="0.3">
      <c r="I232" s="13"/>
      <c r="J232"/>
    </row>
    <row r="233" spans="9:10" x14ac:dyDescent="0.3">
      <c r="I233" s="13"/>
      <c r="J233"/>
    </row>
    <row r="234" spans="9:10" x14ac:dyDescent="0.3">
      <c r="I234" s="13"/>
      <c r="J234"/>
    </row>
    <row r="235" spans="9:10" x14ac:dyDescent="0.3">
      <c r="I235" s="13"/>
      <c r="J235"/>
    </row>
    <row r="236" spans="9:10" x14ac:dyDescent="0.3">
      <c r="I236" s="13"/>
      <c r="J236"/>
    </row>
    <row r="237" spans="9:10" x14ac:dyDescent="0.3">
      <c r="I237" s="13"/>
      <c r="J237"/>
    </row>
    <row r="238" spans="9:10" x14ac:dyDescent="0.3">
      <c r="I238" s="13"/>
      <c r="J238"/>
    </row>
    <row r="239" spans="9:10" x14ac:dyDescent="0.3">
      <c r="I239" s="13"/>
      <c r="J239"/>
    </row>
    <row r="240" spans="9:10" x14ac:dyDescent="0.3">
      <c r="I240" s="13"/>
      <c r="J240"/>
    </row>
    <row r="241" spans="9:10" x14ac:dyDescent="0.3">
      <c r="I241" s="13"/>
      <c r="J241"/>
    </row>
    <row r="242" spans="9:10" x14ac:dyDescent="0.3">
      <c r="I242" s="13"/>
      <c r="J242"/>
    </row>
    <row r="243" spans="9:10" x14ac:dyDescent="0.3">
      <c r="I243" s="13"/>
      <c r="J243"/>
    </row>
    <row r="244" spans="9:10" x14ac:dyDescent="0.3">
      <c r="I244" s="13"/>
      <c r="J244"/>
    </row>
    <row r="245" spans="9:10" x14ac:dyDescent="0.3">
      <c r="I245" s="13"/>
      <c r="J245"/>
    </row>
    <row r="246" spans="9:10" x14ac:dyDescent="0.3">
      <c r="I246" s="13"/>
      <c r="J246"/>
    </row>
    <row r="247" spans="9:10" x14ac:dyDescent="0.3">
      <c r="I247" s="13"/>
      <c r="J247"/>
    </row>
    <row r="248" spans="9:10" x14ac:dyDescent="0.3">
      <c r="I248" s="13"/>
      <c r="J248"/>
    </row>
    <row r="249" spans="9:10" x14ac:dyDescent="0.3">
      <c r="I249" s="13"/>
      <c r="J249"/>
    </row>
    <row r="250" spans="9:10" x14ac:dyDescent="0.3">
      <c r="I250" s="13"/>
      <c r="J250"/>
    </row>
    <row r="251" spans="9:10" x14ac:dyDescent="0.3">
      <c r="I251" s="13"/>
      <c r="J251"/>
    </row>
    <row r="252" spans="9:10" x14ac:dyDescent="0.3">
      <c r="I252" s="13"/>
      <c r="J252"/>
    </row>
    <row r="253" spans="9:10" x14ac:dyDescent="0.3">
      <c r="I253" s="13"/>
      <c r="J253"/>
    </row>
    <row r="254" spans="9:10" x14ac:dyDescent="0.3">
      <c r="I254" s="13"/>
      <c r="J254"/>
    </row>
    <row r="255" spans="9:10" x14ac:dyDescent="0.3">
      <c r="I255" s="13"/>
      <c r="J255"/>
    </row>
    <row r="256" spans="9:10" x14ac:dyDescent="0.3">
      <c r="I256" s="13"/>
      <c r="J256"/>
    </row>
    <row r="257" spans="9:10" x14ac:dyDescent="0.3">
      <c r="I257" s="13"/>
      <c r="J257"/>
    </row>
    <row r="258" spans="9:10" x14ac:dyDescent="0.3">
      <c r="I258" s="13"/>
      <c r="J258"/>
    </row>
    <row r="259" spans="9:10" x14ac:dyDescent="0.3">
      <c r="I259" s="13"/>
      <c r="J259"/>
    </row>
    <row r="260" spans="9:10" x14ac:dyDescent="0.3">
      <c r="I260" s="13"/>
      <c r="J260"/>
    </row>
    <row r="261" spans="9:10" x14ac:dyDescent="0.3">
      <c r="I261" s="13"/>
      <c r="J261"/>
    </row>
    <row r="262" spans="9:10" x14ac:dyDescent="0.3">
      <c r="I262" s="13"/>
      <c r="J262"/>
    </row>
    <row r="263" spans="9:10" x14ac:dyDescent="0.3">
      <c r="I263" s="13"/>
      <c r="J263"/>
    </row>
    <row r="264" spans="9:10" x14ac:dyDescent="0.3">
      <c r="I264" s="13"/>
      <c r="J264"/>
    </row>
    <row r="265" spans="9:10" x14ac:dyDescent="0.3">
      <c r="I265" s="13"/>
      <c r="J265"/>
    </row>
    <row r="266" spans="9:10" x14ac:dyDescent="0.3">
      <c r="I266" s="13"/>
      <c r="J266"/>
    </row>
    <row r="267" spans="9:10" x14ac:dyDescent="0.3">
      <c r="I267" s="13"/>
      <c r="J267"/>
    </row>
    <row r="268" spans="9:10" x14ac:dyDescent="0.3">
      <c r="I268" s="13"/>
      <c r="J268"/>
    </row>
    <row r="269" spans="9:10" x14ac:dyDescent="0.3">
      <c r="I269" s="13"/>
      <c r="J269"/>
    </row>
    <row r="270" spans="9:10" x14ac:dyDescent="0.3">
      <c r="I270" s="13"/>
      <c r="J270"/>
    </row>
    <row r="271" spans="9:10" x14ac:dyDescent="0.3">
      <c r="I271" s="13"/>
      <c r="J271"/>
    </row>
    <row r="272" spans="9:10" x14ac:dyDescent="0.3">
      <c r="I272" s="13"/>
      <c r="J272"/>
    </row>
    <row r="273" spans="9:10" x14ac:dyDescent="0.3">
      <c r="I273" s="13"/>
      <c r="J273"/>
    </row>
    <row r="274" spans="9:10" x14ac:dyDescent="0.3">
      <c r="I274" s="13"/>
      <c r="J274"/>
    </row>
    <row r="275" spans="9:10" x14ac:dyDescent="0.3">
      <c r="I275" s="13"/>
      <c r="J275"/>
    </row>
    <row r="276" spans="9:10" x14ac:dyDescent="0.3">
      <c r="I276" s="13"/>
      <c r="J276"/>
    </row>
    <row r="277" spans="9:10" x14ac:dyDescent="0.3">
      <c r="I277" s="13"/>
      <c r="J277"/>
    </row>
    <row r="278" spans="9:10" x14ac:dyDescent="0.3">
      <c r="I278" s="13"/>
      <c r="J278"/>
    </row>
    <row r="279" spans="9:10" x14ac:dyDescent="0.3">
      <c r="I279" s="13"/>
      <c r="J279"/>
    </row>
    <row r="280" spans="9:10" x14ac:dyDescent="0.3">
      <c r="I280" s="13"/>
      <c r="J280"/>
    </row>
    <row r="281" spans="9:10" x14ac:dyDescent="0.3">
      <c r="I281" s="13"/>
      <c r="J281"/>
    </row>
    <row r="282" spans="9:10" x14ac:dyDescent="0.3">
      <c r="I282" s="13"/>
      <c r="J282"/>
    </row>
    <row r="283" spans="9:10" x14ac:dyDescent="0.3">
      <c r="I283" s="13"/>
      <c r="J283"/>
    </row>
    <row r="284" spans="9:10" x14ac:dyDescent="0.3">
      <c r="I284" s="13"/>
      <c r="J284"/>
    </row>
    <row r="285" spans="9:10" x14ac:dyDescent="0.3">
      <c r="I285" s="13"/>
      <c r="J285"/>
    </row>
    <row r="286" spans="9:10" x14ac:dyDescent="0.3">
      <c r="I286" s="13"/>
      <c r="J286"/>
    </row>
    <row r="287" spans="9:10" x14ac:dyDescent="0.3">
      <c r="I287" s="13"/>
      <c r="J287"/>
    </row>
    <row r="288" spans="9:10" x14ac:dyDescent="0.3">
      <c r="I288" s="13"/>
      <c r="J288"/>
    </row>
    <row r="289" spans="9:10" x14ac:dyDescent="0.3">
      <c r="I289" s="13"/>
      <c r="J289"/>
    </row>
    <row r="290" spans="9:10" x14ac:dyDescent="0.3">
      <c r="I290" s="13"/>
      <c r="J290"/>
    </row>
    <row r="291" spans="9:10" x14ac:dyDescent="0.3">
      <c r="I291" s="13"/>
      <c r="J291"/>
    </row>
    <row r="292" spans="9:10" x14ac:dyDescent="0.3">
      <c r="I292" s="13"/>
      <c r="J292"/>
    </row>
    <row r="293" spans="9:10" x14ac:dyDescent="0.3">
      <c r="I293" s="13"/>
      <c r="J293"/>
    </row>
    <row r="294" spans="9:10" x14ac:dyDescent="0.3">
      <c r="I294" s="13"/>
      <c r="J294"/>
    </row>
    <row r="295" spans="9:10" x14ac:dyDescent="0.3">
      <c r="I295" s="13"/>
      <c r="J295"/>
    </row>
    <row r="296" spans="9:10" x14ac:dyDescent="0.3">
      <c r="I296" s="13"/>
      <c r="J296"/>
    </row>
    <row r="297" spans="9:10" x14ac:dyDescent="0.3">
      <c r="I297" s="13"/>
      <c r="J297"/>
    </row>
    <row r="298" spans="9:10" x14ac:dyDescent="0.3">
      <c r="I298" s="13"/>
      <c r="J298"/>
    </row>
    <row r="299" spans="9:10" x14ac:dyDescent="0.3">
      <c r="I299" s="13"/>
      <c r="J299"/>
    </row>
    <row r="300" spans="9:10" x14ac:dyDescent="0.3">
      <c r="I300" s="13"/>
      <c r="J300"/>
    </row>
    <row r="301" spans="9:10" x14ac:dyDescent="0.3">
      <c r="I301" s="13"/>
      <c r="J301"/>
    </row>
    <row r="302" spans="9:10" x14ac:dyDescent="0.3">
      <c r="I302" s="13"/>
      <c r="J302"/>
    </row>
    <row r="303" spans="9:10" x14ac:dyDescent="0.3">
      <c r="I303" s="13"/>
      <c r="J303"/>
    </row>
    <row r="304" spans="9:10" x14ac:dyDescent="0.3">
      <c r="I304" s="13"/>
      <c r="J304"/>
    </row>
    <row r="305" spans="9:10" x14ac:dyDescent="0.3">
      <c r="I305" s="13"/>
      <c r="J305"/>
    </row>
    <row r="306" spans="9:10" x14ac:dyDescent="0.3">
      <c r="I306" s="13"/>
      <c r="J306"/>
    </row>
    <row r="307" spans="9:10" x14ac:dyDescent="0.3">
      <c r="I307" s="13"/>
      <c r="J307"/>
    </row>
    <row r="308" spans="9:10" x14ac:dyDescent="0.3">
      <c r="I308" s="13"/>
      <c r="J308"/>
    </row>
    <row r="309" spans="9:10" x14ac:dyDescent="0.3">
      <c r="I309" s="13"/>
      <c r="J309"/>
    </row>
    <row r="310" spans="9:10" x14ac:dyDescent="0.3">
      <c r="I310" s="13"/>
      <c r="J310"/>
    </row>
    <row r="311" spans="9:10" x14ac:dyDescent="0.3">
      <c r="I311" s="13"/>
      <c r="J311"/>
    </row>
    <row r="312" spans="9:10" x14ac:dyDescent="0.3">
      <c r="I312" s="13"/>
      <c r="J312"/>
    </row>
    <row r="313" spans="9:10" x14ac:dyDescent="0.3">
      <c r="I313" s="13"/>
      <c r="J313"/>
    </row>
    <row r="314" spans="9:10" x14ac:dyDescent="0.3">
      <c r="I314" s="13"/>
      <c r="J314"/>
    </row>
    <row r="315" spans="9:10" x14ac:dyDescent="0.3">
      <c r="I315" s="13"/>
      <c r="J315"/>
    </row>
    <row r="316" spans="9:10" x14ac:dyDescent="0.3">
      <c r="I316" s="13"/>
      <c r="J316"/>
    </row>
    <row r="317" spans="9:10" x14ac:dyDescent="0.3">
      <c r="I317" s="13"/>
      <c r="J317"/>
    </row>
    <row r="318" spans="9:10" x14ac:dyDescent="0.3">
      <c r="I318" s="13"/>
      <c r="J318"/>
    </row>
    <row r="319" spans="9:10" x14ac:dyDescent="0.3">
      <c r="I319" s="13"/>
      <c r="J319"/>
    </row>
    <row r="320" spans="9:10" x14ac:dyDescent="0.3">
      <c r="I320" s="13"/>
      <c r="J320"/>
    </row>
    <row r="321" spans="9:10" x14ac:dyDescent="0.3">
      <c r="I321" s="13"/>
      <c r="J321"/>
    </row>
    <row r="322" spans="9:10" x14ac:dyDescent="0.3">
      <c r="I322" s="13"/>
      <c r="J322"/>
    </row>
    <row r="323" spans="9:10" x14ac:dyDescent="0.3">
      <c r="I323" s="13"/>
      <c r="J323"/>
    </row>
    <row r="324" spans="9:10" x14ac:dyDescent="0.3">
      <c r="I324" s="13"/>
      <c r="J324"/>
    </row>
    <row r="325" spans="9:10" x14ac:dyDescent="0.3">
      <c r="I325" s="13"/>
      <c r="J325"/>
    </row>
    <row r="326" spans="9:10" x14ac:dyDescent="0.3">
      <c r="I326" s="13"/>
      <c r="J326"/>
    </row>
    <row r="327" spans="9:10" x14ac:dyDescent="0.3">
      <c r="I327" s="13"/>
      <c r="J327"/>
    </row>
    <row r="328" spans="9:10" x14ac:dyDescent="0.3">
      <c r="I328" s="13"/>
      <c r="J328"/>
    </row>
    <row r="329" spans="9:10" x14ac:dyDescent="0.3">
      <c r="I329" s="13"/>
      <c r="J329"/>
    </row>
    <row r="330" spans="9:10" x14ac:dyDescent="0.3">
      <c r="I330" s="13"/>
      <c r="J330"/>
    </row>
    <row r="331" spans="9:10" x14ac:dyDescent="0.3">
      <c r="I331" s="13"/>
      <c r="J331"/>
    </row>
    <row r="332" spans="9:10" x14ac:dyDescent="0.3">
      <c r="I332" s="13"/>
      <c r="J332"/>
    </row>
    <row r="333" spans="9:10" x14ac:dyDescent="0.3">
      <c r="I333" s="13"/>
      <c r="J333"/>
    </row>
    <row r="334" spans="9:10" x14ac:dyDescent="0.3">
      <c r="I334" s="13"/>
      <c r="J334"/>
    </row>
    <row r="335" spans="9:10" x14ac:dyDescent="0.3">
      <c r="I335" s="13"/>
      <c r="J335"/>
    </row>
    <row r="336" spans="9:10" x14ac:dyDescent="0.3">
      <c r="I336" s="13"/>
      <c r="J336"/>
    </row>
    <row r="337" spans="9:10" x14ac:dyDescent="0.3">
      <c r="I337" s="13"/>
      <c r="J337"/>
    </row>
    <row r="338" spans="9:10" x14ac:dyDescent="0.3">
      <c r="I338" s="13"/>
      <c r="J338"/>
    </row>
    <row r="339" spans="9:10" x14ac:dyDescent="0.3">
      <c r="I339" s="13"/>
      <c r="J339"/>
    </row>
    <row r="340" spans="9:10" x14ac:dyDescent="0.3">
      <c r="I340" s="13"/>
      <c r="J340"/>
    </row>
    <row r="341" spans="9:10" x14ac:dyDescent="0.3">
      <c r="I341" s="13"/>
      <c r="J341"/>
    </row>
    <row r="342" spans="9:10" x14ac:dyDescent="0.3">
      <c r="I342" s="13"/>
      <c r="J342"/>
    </row>
    <row r="343" spans="9:10" x14ac:dyDescent="0.3">
      <c r="I343" s="13"/>
      <c r="J343"/>
    </row>
    <row r="344" spans="9:10" x14ac:dyDescent="0.3">
      <c r="I344" s="13"/>
      <c r="J344"/>
    </row>
    <row r="345" spans="9:10" x14ac:dyDescent="0.3">
      <c r="I345" s="13"/>
      <c r="J345"/>
    </row>
    <row r="346" spans="9:10" x14ac:dyDescent="0.3">
      <c r="I346" s="13"/>
      <c r="J346"/>
    </row>
    <row r="347" spans="9:10" x14ac:dyDescent="0.3">
      <c r="I347" s="13"/>
      <c r="J347"/>
    </row>
    <row r="348" spans="9:10" x14ac:dyDescent="0.3">
      <c r="I348" s="13"/>
      <c r="J348"/>
    </row>
    <row r="349" spans="9:10" x14ac:dyDescent="0.3">
      <c r="I349" s="13"/>
      <c r="J349"/>
    </row>
    <row r="350" spans="9:10" x14ac:dyDescent="0.3">
      <c r="I350" s="13"/>
      <c r="J350"/>
    </row>
    <row r="351" spans="9:10" x14ac:dyDescent="0.3">
      <c r="I351" s="13"/>
      <c r="J351"/>
    </row>
    <row r="352" spans="9:10" x14ac:dyDescent="0.3">
      <c r="I352" s="13"/>
      <c r="J352"/>
    </row>
    <row r="353" spans="9:10" x14ac:dyDescent="0.3">
      <c r="I353" s="13"/>
      <c r="J353"/>
    </row>
    <row r="354" spans="9:10" x14ac:dyDescent="0.3">
      <c r="I354" s="13"/>
      <c r="J354"/>
    </row>
    <row r="355" spans="9:10" x14ac:dyDescent="0.3">
      <c r="I355" s="13"/>
      <c r="J355"/>
    </row>
    <row r="356" spans="9:10" x14ac:dyDescent="0.3">
      <c r="I356" s="13"/>
      <c r="J356"/>
    </row>
    <row r="357" spans="9:10" x14ac:dyDescent="0.3">
      <c r="I357" s="13"/>
      <c r="J357"/>
    </row>
    <row r="358" spans="9:10" x14ac:dyDescent="0.3">
      <c r="I358" s="13"/>
      <c r="J358"/>
    </row>
    <row r="359" spans="9:10" x14ac:dyDescent="0.3">
      <c r="I359" s="13"/>
      <c r="J359"/>
    </row>
    <row r="360" spans="9:10" x14ac:dyDescent="0.3">
      <c r="I360" s="13"/>
      <c r="J360"/>
    </row>
    <row r="361" spans="9:10" x14ac:dyDescent="0.3">
      <c r="I361" s="13"/>
      <c r="J361"/>
    </row>
    <row r="362" spans="9:10" x14ac:dyDescent="0.3">
      <c r="I362" s="13"/>
      <c r="J362"/>
    </row>
    <row r="363" spans="9:10" x14ac:dyDescent="0.3">
      <c r="I363" s="13"/>
      <c r="J363"/>
    </row>
    <row r="364" spans="9:10" x14ac:dyDescent="0.3">
      <c r="I364" s="13"/>
      <c r="J364"/>
    </row>
    <row r="365" spans="9:10" x14ac:dyDescent="0.3">
      <c r="I365" s="13"/>
      <c r="J365"/>
    </row>
    <row r="366" spans="9:10" x14ac:dyDescent="0.3">
      <c r="I366" s="13"/>
      <c r="J366"/>
    </row>
    <row r="367" spans="9:10" x14ac:dyDescent="0.3">
      <c r="I367" s="13"/>
      <c r="J367"/>
    </row>
    <row r="368" spans="9:10" x14ac:dyDescent="0.3">
      <c r="I368" s="13"/>
      <c r="J368"/>
    </row>
    <row r="369" spans="9:10" x14ac:dyDescent="0.3">
      <c r="I369" s="13"/>
      <c r="J369"/>
    </row>
    <row r="370" spans="9:10" x14ac:dyDescent="0.3">
      <c r="I370" s="13"/>
      <c r="J370"/>
    </row>
    <row r="371" spans="9:10" x14ac:dyDescent="0.3">
      <c r="I371" s="13"/>
      <c r="J371"/>
    </row>
    <row r="372" spans="9:10" x14ac:dyDescent="0.3">
      <c r="I372" s="13"/>
      <c r="J372"/>
    </row>
    <row r="373" spans="9:10" x14ac:dyDescent="0.3">
      <c r="I373" s="13"/>
      <c r="J373"/>
    </row>
    <row r="374" spans="9:10" x14ac:dyDescent="0.3">
      <c r="I374" s="13"/>
      <c r="J374"/>
    </row>
    <row r="375" spans="9:10" x14ac:dyDescent="0.3">
      <c r="I375" s="13"/>
      <c r="J375"/>
    </row>
    <row r="376" spans="9:10" x14ac:dyDescent="0.3">
      <c r="I376" s="13"/>
      <c r="J376"/>
    </row>
    <row r="377" spans="9:10" x14ac:dyDescent="0.3">
      <c r="I377" s="13"/>
      <c r="J377"/>
    </row>
    <row r="378" spans="9:10" x14ac:dyDescent="0.3">
      <c r="I378" s="13"/>
      <c r="J378"/>
    </row>
    <row r="379" spans="9:10" x14ac:dyDescent="0.3">
      <c r="I379" s="13"/>
      <c r="J379"/>
    </row>
    <row r="380" spans="9:10" x14ac:dyDescent="0.3">
      <c r="I380" s="13"/>
      <c r="J380"/>
    </row>
    <row r="381" spans="9:10" x14ac:dyDescent="0.3">
      <c r="I381" s="13"/>
      <c r="J381"/>
    </row>
    <row r="382" spans="9:10" x14ac:dyDescent="0.3">
      <c r="I382" s="13"/>
      <c r="J382"/>
    </row>
    <row r="383" spans="9:10" x14ac:dyDescent="0.3">
      <c r="I383" s="13"/>
      <c r="J383"/>
    </row>
    <row r="384" spans="9:10" x14ac:dyDescent="0.3">
      <c r="I384" s="13"/>
      <c r="J384"/>
    </row>
    <row r="385" spans="9:10" x14ac:dyDescent="0.3">
      <c r="I385" s="13"/>
      <c r="J385"/>
    </row>
    <row r="386" spans="9:10" x14ac:dyDescent="0.3">
      <c r="I386" s="13"/>
      <c r="J386"/>
    </row>
    <row r="387" spans="9:10" x14ac:dyDescent="0.3">
      <c r="I387" s="13"/>
      <c r="J387"/>
    </row>
    <row r="388" spans="9:10" x14ac:dyDescent="0.3">
      <c r="I388" s="13"/>
      <c r="J388"/>
    </row>
    <row r="389" spans="9:10" x14ac:dyDescent="0.3">
      <c r="I389" s="13"/>
      <c r="J389"/>
    </row>
    <row r="390" spans="9:10" x14ac:dyDescent="0.3">
      <c r="I390" s="13"/>
      <c r="J390"/>
    </row>
    <row r="391" spans="9:10" x14ac:dyDescent="0.3">
      <c r="I391" s="13"/>
      <c r="J391"/>
    </row>
    <row r="392" spans="9:10" x14ac:dyDescent="0.3">
      <c r="I392" s="13"/>
      <c r="J392"/>
    </row>
    <row r="393" spans="9:10" x14ac:dyDescent="0.3">
      <c r="I393" s="13"/>
      <c r="J393"/>
    </row>
    <row r="394" spans="9:10" x14ac:dyDescent="0.3">
      <c r="I394" s="13"/>
      <c r="J394"/>
    </row>
    <row r="395" spans="9:10" x14ac:dyDescent="0.3">
      <c r="I395" s="13"/>
      <c r="J395"/>
    </row>
    <row r="396" spans="9:10" x14ac:dyDescent="0.3">
      <c r="I396" s="13"/>
      <c r="J396"/>
    </row>
    <row r="397" spans="9:10" x14ac:dyDescent="0.3">
      <c r="I397" s="13"/>
      <c r="J397"/>
    </row>
    <row r="398" spans="9:10" x14ac:dyDescent="0.3">
      <c r="I398" s="13"/>
      <c r="J398"/>
    </row>
    <row r="399" spans="9:10" x14ac:dyDescent="0.3">
      <c r="I399" s="13"/>
      <c r="J399"/>
    </row>
    <row r="400" spans="9:10" x14ac:dyDescent="0.3">
      <c r="I400" s="13"/>
      <c r="J400"/>
    </row>
    <row r="401" spans="9:10" x14ac:dyDescent="0.3">
      <c r="I401" s="13"/>
      <c r="J401"/>
    </row>
    <row r="402" spans="9:10" x14ac:dyDescent="0.3">
      <c r="I402" s="13"/>
      <c r="J402"/>
    </row>
    <row r="403" spans="9:10" x14ac:dyDescent="0.3">
      <c r="I403" s="13"/>
      <c r="J403"/>
    </row>
    <row r="404" spans="9:10" x14ac:dyDescent="0.3">
      <c r="I404" s="13"/>
      <c r="J404"/>
    </row>
    <row r="405" spans="9:10" x14ac:dyDescent="0.3">
      <c r="I405" s="13"/>
      <c r="J405"/>
    </row>
    <row r="406" spans="9:10" x14ac:dyDescent="0.3">
      <c r="I406" s="13"/>
      <c r="J406"/>
    </row>
    <row r="407" spans="9:10" x14ac:dyDescent="0.3">
      <c r="I407" s="13"/>
      <c r="J407"/>
    </row>
    <row r="408" spans="9:10" x14ac:dyDescent="0.3">
      <c r="I408" s="13"/>
      <c r="J408"/>
    </row>
    <row r="409" spans="9:10" x14ac:dyDescent="0.3">
      <c r="I409" s="13"/>
      <c r="J409"/>
    </row>
    <row r="410" spans="9:10" x14ac:dyDescent="0.3">
      <c r="I410" s="13"/>
      <c r="J410"/>
    </row>
    <row r="411" spans="9:10" x14ac:dyDescent="0.3">
      <c r="I411" s="13"/>
      <c r="J411"/>
    </row>
    <row r="412" spans="9:10" x14ac:dyDescent="0.3">
      <c r="I412" s="13"/>
      <c r="J412"/>
    </row>
    <row r="413" spans="9:10" x14ac:dyDescent="0.3">
      <c r="I413" s="13"/>
      <c r="J413"/>
    </row>
    <row r="414" spans="9:10" x14ac:dyDescent="0.3">
      <c r="I414" s="13"/>
      <c r="J414"/>
    </row>
    <row r="415" spans="9:10" x14ac:dyDescent="0.3">
      <c r="I415" s="13"/>
      <c r="J415"/>
    </row>
    <row r="416" spans="9:10" x14ac:dyDescent="0.3">
      <c r="I416" s="13"/>
      <c r="J416"/>
    </row>
    <row r="417" spans="9:10" x14ac:dyDescent="0.3">
      <c r="I417" s="13"/>
      <c r="J417"/>
    </row>
    <row r="418" spans="9:10" x14ac:dyDescent="0.3">
      <c r="I418" s="13"/>
      <c r="J418"/>
    </row>
    <row r="419" spans="9:10" x14ac:dyDescent="0.3">
      <c r="I419" s="13"/>
      <c r="J419"/>
    </row>
    <row r="420" spans="9:10" x14ac:dyDescent="0.3">
      <c r="I420" s="13"/>
      <c r="J420"/>
    </row>
    <row r="421" spans="9:10" x14ac:dyDescent="0.3">
      <c r="I421" s="13"/>
      <c r="J421"/>
    </row>
    <row r="422" spans="9:10" x14ac:dyDescent="0.3">
      <c r="I422" s="13"/>
      <c r="J422"/>
    </row>
    <row r="423" spans="9:10" x14ac:dyDescent="0.3">
      <c r="I423" s="13"/>
      <c r="J423"/>
    </row>
    <row r="424" spans="9:10" x14ac:dyDescent="0.3">
      <c r="I424" s="13"/>
      <c r="J424"/>
    </row>
    <row r="425" spans="9:10" x14ac:dyDescent="0.3">
      <c r="I425" s="13"/>
      <c r="J425"/>
    </row>
    <row r="426" spans="9:10" x14ac:dyDescent="0.3">
      <c r="I426" s="13"/>
      <c r="J426"/>
    </row>
    <row r="427" spans="9:10" x14ac:dyDescent="0.3">
      <c r="I427" s="13"/>
      <c r="J427"/>
    </row>
    <row r="428" spans="9:10" x14ac:dyDescent="0.3">
      <c r="I428" s="13"/>
      <c r="J428"/>
    </row>
    <row r="429" spans="9:10" x14ac:dyDescent="0.3">
      <c r="I429" s="13"/>
      <c r="J429"/>
    </row>
    <row r="430" spans="9:10" x14ac:dyDescent="0.3">
      <c r="I430" s="13"/>
      <c r="J430"/>
    </row>
    <row r="431" spans="9:10" x14ac:dyDescent="0.3">
      <c r="I431" s="13"/>
      <c r="J431"/>
    </row>
    <row r="432" spans="9:10" x14ac:dyDescent="0.3">
      <c r="I432" s="13"/>
      <c r="J432"/>
    </row>
    <row r="433" spans="9:10" x14ac:dyDescent="0.3">
      <c r="I433" s="13"/>
      <c r="J433"/>
    </row>
    <row r="434" spans="9:10" x14ac:dyDescent="0.3">
      <c r="I434" s="13"/>
      <c r="J434"/>
    </row>
    <row r="435" spans="9:10" x14ac:dyDescent="0.3">
      <c r="I435" s="13"/>
      <c r="J435"/>
    </row>
    <row r="436" spans="9:10" x14ac:dyDescent="0.3">
      <c r="I436" s="13"/>
      <c r="J436"/>
    </row>
    <row r="437" spans="9:10" x14ac:dyDescent="0.3">
      <c r="I437" s="13"/>
      <c r="J437"/>
    </row>
    <row r="438" spans="9:10" x14ac:dyDescent="0.3">
      <c r="I438" s="13"/>
      <c r="J438"/>
    </row>
    <row r="439" spans="9:10" x14ac:dyDescent="0.3">
      <c r="I439" s="13"/>
      <c r="J439"/>
    </row>
    <row r="440" spans="9:10" x14ac:dyDescent="0.3">
      <c r="I440" s="13"/>
      <c r="J440"/>
    </row>
    <row r="441" spans="9:10" x14ac:dyDescent="0.3">
      <c r="I441" s="13"/>
      <c r="J441"/>
    </row>
    <row r="442" spans="9:10" x14ac:dyDescent="0.3">
      <c r="I442" s="13"/>
      <c r="J442"/>
    </row>
    <row r="443" spans="9:10" x14ac:dyDescent="0.3">
      <c r="I443" s="13"/>
      <c r="J443"/>
    </row>
    <row r="444" spans="9:10" x14ac:dyDescent="0.3">
      <c r="I444" s="13"/>
      <c r="J444"/>
    </row>
    <row r="445" spans="9:10" x14ac:dyDescent="0.3">
      <c r="I445" s="13"/>
      <c r="J445"/>
    </row>
    <row r="446" spans="9:10" x14ac:dyDescent="0.3">
      <c r="I446" s="13"/>
      <c r="J446"/>
    </row>
    <row r="447" spans="9:10" x14ac:dyDescent="0.3">
      <c r="I447" s="13"/>
      <c r="J447"/>
    </row>
    <row r="448" spans="9:10" x14ac:dyDescent="0.3">
      <c r="I448" s="13"/>
      <c r="J448"/>
    </row>
    <row r="449" spans="9:10" x14ac:dyDescent="0.3">
      <c r="I449" s="13"/>
      <c r="J449"/>
    </row>
    <row r="450" spans="9:10" x14ac:dyDescent="0.3">
      <c r="I450" s="13"/>
      <c r="J450"/>
    </row>
    <row r="451" spans="9:10" x14ac:dyDescent="0.3">
      <c r="I451" s="13"/>
      <c r="J451"/>
    </row>
    <row r="452" spans="9:10" x14ac:dyDescent="0.3">
      <c r="I452" s="13"/>
      <c r="J452"/>
    </row>
    <row r="453" spans="9:10" x14ac:dyDescent="0.3">
      <c r="I453" s="13"/>
      <c r="J453"/>
    </row>
    <row r="454" spans="9:10" x14ac:dyDescent="0.3">
      <c r="I454" s="13"/>
      <c r="J454"/>
    </row>
    <row r="455" spans="9:10" x14ac:dyDescent="0.3">
      <c r="I455" s="13"/>
      <c r="J455"/>
    </row>
    <row r="456" spans="9:10" x14ac:dyDescent="0.3">
      <c r="I456" s="13"/>
      <c r="J456"/>
    </row>
    <row r="457" spans="9:10" x14ac:dyDescent="0.3">
      <c r="I457" s="13"/>
      <c r="J457"/>
    </row>
    <row r="458" spans="9:10" x14ac:dyDescent="0.3">
      <c r="I458" s="13"/>
      <c r="J458"/>
    </row>
    <row r="459" spans="9:10" x14ac:dyDescent="0.3">
      <c r="I459" s="13"/>
      <c r="J459"/>
    </row>
    <row r="460" spans="9:10" x14ac:dyDescent="0.3">
      <c r="I460" s="13"/>
      <c r="J460"/>
    </row>
    <row r="461" spans="9:10" x14ac:dyDescent="0.3">
      <c r="I461" s="13"/>
      <c r="J461"/>
    </row>
    <row r="462" spans="9:10" x14ac:dyDescent="0.3">
      <c r="I462" s="13"/>
      <c r="J462"/>
    </row>
    <row r="463" spans="9:10" x14ac:dyDescent="0.3">
      <c r="I463" s="13"/>
      <c r="J463"/>
    </row>
    <row r="464" spans="9:10" x14ac:dyDescent="0.3">
      <c r="I464" s="13"/>
      <c r="J464"/>
    </row>
    <row r="465" spans="9:10" x14ac:dyDescent="0.3">
      <c r="I465" s="13"/>
      <c r="J465"/>
    </row>
    <row r="466" spans="9:10" x14ac:dyDescent="0.3">
      <c r="I466" s="13"/>
      <c r="J466"/>
    </row>
    <row r="467" spans="9:10" x14ac:dyDescent="0.3">
      <c r="I467" s="13"/>
      <c r="J467"/>
    </row>
    <row r="468" spans="9:10" x14ac:dyDescent="0.3">
      <c r="I468" s="13"/>
      <c r="J468"/>
    </row>
    <row r="469" spans="9:10" x14ac:dyDescent="0.3">
      <c r="I469" s="13"/>
      <c r="J469"/>
    </row>
    <row r="470" spans="9:10" x14ac:dyDescent="0.3">
      <c r="I470" s="13"/>
      <c r="J470"/>
    </row>
    <row r="471" spans="9:10" x14ac:dyDescent="0.3">
      <c r="I471" s="13"/>
      <c r="J471"/>
    </row>
    <row r="472" spans="9:10" x14ac:dyDescent="0.3">
      <c r="I472" s="13"/>
      <c r="J472"/>
    </row>
    <row r="473" spans="9:10" x14ac:dyDescent="0.3">
      <c r="I473" s="13"/>
      <c r="J473"/>
    </row>
    <row r="474" spans="9:10" x14ac:dyDescent="0.3">
      <c r="I474" s="13"/>
      <c r="J474"/>
    </row>
    <row r="475" spans="9:10" x14ac:dyDescent="0.3">
      <c r="I475" s="13"/>
      <c r="J475"/>
    </row>
    <row r="476" spans="9:10" x14ac:dyDescent="0.3">
      <c r="I476" s="13"/>
      <c r="J476"/>
    </row>
    <row r="477" spans="9:10" x14ac:dyDescent="0.3">
      <c r="I477" s="13"/>
      <c r="J477"/>
    </row>
    <row r="478" spans="9:10" x14ac:dyDescent="0.3">
      <c r="I478" s="13"/>
      <c r="J478"/>
    </row>
    <row r="479" spans="9:10" x14ac:dyDescent="0.3">
      <c r="I479" s="13"/>
      <c r="J479"/>
    </row>
    <row r="480" spans="9:10" x14ac:dyDescent="0.3">
      <c r="I480" s="13"/>
      <c r="J480"/>
    </row>
    <row r="481" spans="9:10" x14ac:dyDescent="0.3">
      <c r="I481" s="13"/>
      <c r="J481"/>
    </row>
    <row r="482" spans="9:10" x14ac:dyDescent="0.3">
      <c r="I482" s="13"/>
      <c r="J482"/>
    </row>
    <row r="483" spans="9:10" x14ac:dyDescent="0.3">
      <c r="I483" s="13"/>
      <c r="J483"/>
    </row>
    <row r="484" spans="9:10" x14ac:dyDescent="0.3">
      <c r="I484" s="13"/>
      <c r="J484"/>
    </row>
    <row r="485" spans="9:10" x14ac:dyDescent="0.3">
      <c r="I485" s="13"/>
      <c r="J485"/>
    </row>
    <row r="486" spans="9:10" x14ac:dyDescent="0.3">
      <c r="I486" s="13"/>
      <c r="J486"/>
    </row>
    <row r="487" spans="9:10" x14ac:dyDescent="0.3">
      <c r="I487" s="13"/>
      <c r="J487"/>
    </row>
    <row r="488" spans="9:10" x14ac:dyDescent="0.3">
      <c r="I488" s="13"/>
      <c r="J488"/>
    </row>
    <row r="489" spans="9:10" x14ac:dyDescent="0.3">
      <c r="I489" s="13"/>
      <c r="J489"/>
    </row>
    <row r="490" spans="9:10" x14ac:dyDescent="0.3">
      <c r="I490" s="13"/>
      <c r="J490"/>
    </row>
    <row r="491" spans="9:10" x14ac:dyDescent="0.3">
      <c r="I491" s="13"/>
      <c r="J491"/>
    </row>
    <row r="492" spans="9:10" x14ac:dyDescent="0.3">
      <c r="I492" s="13"/>
      <c r="J492"/>
    </row>
    <row r="493" spans="9:10" x14ac:dyDescent="0.3">
      <c r="I493" s="13"/>
      <c r="J493"/>
    </row>
    <row r="494" spans="9:10" x14ac:dyDescent="0.3">
      <c r="I494" s="13"/>
      <c r="J494"/>
    </row>
    <row r="495" spans="9:10" x14ac:dyDescent="0.3">
      <c r="I495" s="13"/>
      <c r="J495"/>
    </row>
    <row r="496" spans="9:10" x14ac:dyDescent="0.3">
      <c r="I496" s="13"/>
      <c r="J496"/>
    </row>
    <row r="497" spans="9:10" x14ac:dyDescent="0.3">
      <c r="I497" s="13"/>
      <c r="J497"/>
    </row>
    <row r="498" spans="9:10" x14ac:dyDescent="0.3">
      <c r="I498" s="13"/>
      <c r="J498"/>
    </row>
    <row r="499" spans="9:10" x14ac:dyDescent="0.3">
      <c r="I499" s="13"/>
      <c r="J499"/>
    </row>
    <row r="500" spans="9:10" x14ac:dyDescent="0.3">
      <c r="I500" s="13"/>
      <c r="J500"/>
    </row>
    <row r="501" spans="9:10" x14ac:dyDescent="0.3">
      <c r="I501" s="13"/>
      <c r="J501"/>
    </row>
    <row r="502" spans="9:10" x14ac:dyDescent="0.3">
      <c r="I502" s="13"/>
      <c r="J502"/>
    </row>
    <row r="503" spans="9:10" x14ac:dyDescent="0.3">
      <c r="I503" s="13"/>
      <c r="J503"/>
    </row>
    <row r="504" spans="9:10" x14ac:dyDescent="0.3">
      <c r="I504" s="13"/>
      <c r="J504"/>
    </row>
    <row r="505" spans="9:10" x14ac:dyDescent="0.3">
      <c r="I505" s="13"/>
      <c r="J505"/>
    </row>
    <row r="506" spans="9:10" x14ac:dyDescent="0.3">
      <c r="I506" s="13"/>
      <c r="J506"/>
    </row>
    <row r="507" spans="9:10" x14ac:dyDescent="0.3">
      <c r="I507" s="13"/>
      <c r="J507"/>
    </row>
    <row r="508" spans="9:10" x14ac:dyDescent="0.3">
      <c r="I508" s="13"/>
      <c r="J508"/>
    </row>
    <row r="509" spans="9:10" x14ac:dyDescent="0.3">
      <c r="I509" s="13"/>
      <c r="J509"/>
    </row>
    <row r="510" spans="9:10" x14ac:dyDescent="0.3">
      <c r="I510" s="13"/>
      <c r="J510"/>
    </row>
    <row r="511" spans="9:10" x14ac:dyDescent="0.3">
      <c r="I511" s="13"/>
      <c r="J511"/>
    </row>
    <row r="512" spans="9:10" x14ac:dyDescent="0.3">
      <c r="I512" s="13"/>
      <c r="J512"/>
    </row>
    <row r="513" spans="9:10" x14ac:dyDescent="0.3">
      <c r="I513" s="13"/>
      <c r="J513"/>
    </row>
    <row r="514" spans="9:10" x14ac:dyDescent="0.3">
      <c r="I514" s="13"/>
      <c r="J514"/>
    </row>
    <row r="515" spans="9:10" x14ac:dyDescent="0.3">
      <c r="I515" s="13"/>
      <c r="J515"/>
    </row>
    <row r="516" spans="9:10" x14ac:dyDescent="0.3">
      <c r="I516" s="13"/>
      <c r="J516"/>
    </row>
    <row r="517" spans="9:10" x14ac:dyDescent="0.3">
      <c r="I517" s="13"/>
      <c r="J517"/>
    </row>
    <row r="518" spans="9:10" x14ac:dyDescent="0.3">
      <c r="I518" s="13"/>
      <c r="J518"/>
    </row>
    <row r="519" spans="9:10" x14ac:dyDescent="0.3">
      <c r="I519" s="13"/>
      <c r="J519"/>
    </row>
    <row r="520" spans="9:10" x14ac:dyDescent="0.3">
      <c r="I520" s="13"/>
      <c r="J520"/>
    </row>
    <row r="521" spans="9:10" x14ac:dyDescent="0.3">
      <c r="I521" s="13"/>
      <c r="J521"/>
    </row>
    <row r="522" spans="9:10" x14ac:dyDescent="0.3">
      <c r="I522" s="13"/>
      <c r="J522"/>
    </row>
    <row r="523" spans="9:10" x14ac:dyDescent="0.3">
      <c r="I523" s="13"/>
      <c r="J523"/>
    </row>
    <row r="524" spans="9:10" x14ac:dyDescent="0.3">
      <c r="I524" s="13"/>
      <c r="J524"/>
    </row>
    <row r="525" spans="9:10" x14ac:dyDescent="0.3">
      <c r="I525" s="13"/>
      <c r="J525"/>
    </row>
    <row r="526" spans="9:10" x14ac:dyDescent="0.3">
      <c r="I526" s="13"/>
      <c r="J526"/>
    </row>
    <row r="527" spans="9:10" x14ac:dyDescent="0.3">
      <c r="I527" s="13"/>
      <c r="J527"/>
    </row>
    <row r="528" spans="9:10" x14ac:dyDescent="0.3">
      <c r="I528" s="13"/>
      <c r="J528"/>
    </row>
    <row r="529" spans="9:10" x14ac:dyDescent="0.3">
      <c r="I529" s="13"/>
      <c r="J529"/>
    </row>
    <row r="530" spans="9:10" x14ac:dyDescent="0.3">
      <c r="I530" s="13"/>
      <c r="J530"/>
    </row>
    <row r="531" spans="9:10" x14ac:dyDescent="0.3">
      <c r="I531" s="13"/>
      <c r="J531"/>
    </row>
    <row r="532" spans="9:10" x14ac:dyDescent="0.3">
      <c r="I532" s="13"/>
      <c r="J532"/>
    </row>
    <row r="533" spans="9:10" x14ac:dyDescent="0.3">
      <c r="I533" s="13"/>
      <c r="J533"/>
    </row>
    <row r="534" spans="9:10" x14ac:dyDescent="0.3">
      <c r="I534" s="13"/>
      <c r="J534"/>
    </row>
    <row r="535" spans="9:10" x14ac:dyDescent="0.3">
      <c r="I535" s="13"/>
      <c r="J535"/>
    </row>
    <row r="536" spans="9:10" x14ac:dyDescent="0.3">
      <c r="I536" s="13"/>
      <c r="J536"/>
    </row>
    <row r="537" spans="9:10" x14ac:dyDescent="0.3">
      <c r="I537" s="13"/>
      <c r="J537"/>
    </row>
    <row r="538" spans="9:10" x14ac:dyDescent="0.3">
      <c r="I538" s="13"/>
      <c r="J538"/>
    </row>
    <row r="539" spans="9:10" x14ac:dyDescent="0.3">
      <c r="I539" s="13"/>
      <c r="J539"/>
    </row>
    <row r="540" spans="9:10" x14ac:dyDescent="0.3">
      <c r="I540" s="13"/>
      <c r="J540"/>
    </row>
    <row r="541" spans="9:10" x14ac:dyDescent="0.3">
      <c r="I541" s="13"/>
      <c r="J541"/>
    </row>
    <row r="542" spans="9:10" x14ac:dyDescent="0.3">
      <c r="I542" s="13"/>
      <c r="J542"/>
    </row>
    <row r="543" spans="9:10" x14ac:dyDescent="0.3">
      <c r="I543" s="13"/>
      <c r="J543"/>
    </row>
    <row r="544" spans="9:10" x14ac:dyDescent="0.3">
      <c r="I544" s="13"/>
      <c r="J544"/>
    </row>
    <row r="545" spans="9:10" x14ac:dyDescent="0.3">
      <c r="I545" s="13"/>
      <c r="J545"/>
    </row>
    <row r="546" spans="9:10" x14ac:dyDescent="0.3">
      <c r="I546" s="13"/>
      <c r="J546"/>
    </row>
    <row r="547" spans="9:10" x14ac:dyDescent="0.3">
      <c r="I547" s="13"/>
      <c r="J547"/>
    </row>
    <row r="548" spans="9:10" x14ac:dyDescent="0.3">
      <c r="I548" s="13"/>
      <c r="J548"/>
    </row>
    <row r="549" spans="9:10" x14ac:dyDescent="0.3">
      <c r="I549" s="13"/>
      <c r="J549"/>
    </row>
    <row r="550" spans="9:10" x14ac:dyDescent="0.3">
      <c r="I550" s="13"/>
      <c r="J550"/>
    </row>
    <row r="551" spans="9:10" x14ac:dyDescent="0.3">
      <c r="I551" s="13"/>
      <c r="J551"/>
    </row>
    <row r="552" spans="9:10" x14ac:dyDescent="0.3">
      <c r="I552" s="13"/>
      <c r="J552"/>
    </row>
    <row r="553" spans="9:10" x14ac:dyDescent="0.3">
      <c r="I553" s="13"/>
      <c r="J553"/>
    </row>
    <row r="554" spans="9:10" x14ac:dyDescent="0.3">
      <c r="I554" s="13"/>
      <c r="J554"/>
    </row>
    <row r="555" spans="9:10" x14ac:dyDescent="0.3">
      <c r="I555" s="13"/>
      <c r="J555"/>
    </row>
    <row r="556" spans="9:10" x14ac:dyDescent="0.3">
      <c r="I556" s="13"/>
      <c r="J556"/>
    </row>
    <row r="557" spans="9:10" x14ac:dyDescent="0.3">
      <c r="I557" s="13"/>
      <c r="J557"/>
    </row>
    <row r="558" spans="9:10" x14ac:dyDescent="0.3">
      <c r="I558" s="13"/>
      <c r="J558"/>
    </row>
    <row r="559" spans="9:10" x14ac:dyDescent="0.3">
      <c r="I559" s="13"/>
      <c r="J559"/>
    </row>
    <row r="560" spans="9:10" x14ac:dyDescent="0.3">
      <c r="I560" s="13"/>
      <c r="J560"/>
    </row>
    <row r="561" spans="9:10" x14ac:dyDescent="0.3">
      <c r="I561" s="13"/>
      <c r="J561"/>
    </row>
    <row r="562" spans="9:10" x14ac:dyDescent="0.3">
      <c r="I562" s="13"/>
      <c r="J562"/>
    </row>
    <row r="563" spans="9:10" x14ac:dyDescent="0.3">
      <c r="I563" s="13"/>
      <c r="J563"/>
    </row>
    <row r="564" spans="9:10" x14ac:dyDescent="0.3">
      <c r="I564" s="13"/>
      <c r="J564"/>
    </row>
    <row r="565" spans="9:10" x14ac:dyDescent="0.3">
      <c r="I565" s="13"/>
      <c r="J565"/>
    </row>
    <row r="566" spans="9:10" x14ac:dyDescent="0.3">
      <c r="I566" s="13"/>
      <c r="J566"/>
    </row>
    <row r="567" spans="9:10" x14ac:dyDescent="0.3">
      <c r="I567" s="13"/>
      <c r="J567"/>
    </row>
    <row r="568" spans="9:10" x14ac:dyDescent="0.3">
      <c r="I568" s="13"/>
      <c r="J568"/>
    </row>
    <row r="569" spans="9:10" x14ac:dyDescent="0.3">
      <c r="I569" s="13"/>
      <c r="J569"/>
    </row>
    <row r="570" spans="9:10" x14ac:dyDescent="0.3">
      <c r="I570" s="13"/>
      <c r="J570"/>
    </row>
    <row r="571" spans="9:10" x14ac:dyDescent="0.3">
      <c r="I571" s="13"/>
      <c r="J571"/>
    </row>
    <row r="572" spans="9:10" x14ac:dyDescent="0.3">
      <c r="I572" s="13"/>
      <c r="J572"/>
    </row>
    <row r="573" spans="9:10" x14ac:dyDescent="0.3">
      <c r="I573" s="13"/>
      <c r="J573"/>
    </row>
    <row r="574" spans="9:10" x14ac:dyDescent="0.3">
      <c r="I574" s="13"/>
      <c r="J574"/>
    </row>
    <row r="575" spans="9:10" x14ac:dyDescent="0.3">
      <c r="I575" s="13"/>
      <c r="J575"/>
    </row>
    <row r="576" spans="9:10" x14ac:dyDescent="0.3">
      <c r="I576" s="13"/>
      <c r="J576"/>
    </row>
    <row r="577" spans="9:10" x14ac:dyDescent="0.3">
      <c r="I577" s="13"/>
      <c r="J577"/>
    </row>
    <row r="578" spans="9:10" x14ac:dyDescent="0.3">
      <c r="I578" s="13"/>
      <c r="J578"/>
    </row>
    <row r="579" spans="9:10" x14ac:dyDescent="0.3">
      <c r="I579" s="13"/>
      <c r="J579"/>
    </row>
    <row r="580" spans="9:10" x14ac:dyDescent="0.3">
      <c r="I580" s="13"/>
      <c r="J580"/>
    </row>
    <row r="581" spans="9:10" x14ac:dyDescent="0.3">
      <c r="I581" s="13"/>
      <c r="J581"/>
    </row>
    <row r="582" spans="9:10" x14ac:dyDescent="0.3">
      <c r="I582" s="13"/>
      <c r="J582"/>
    </row>
    <row r="583" spans="9:10" x14ac:dyDescent="0.3">
      <c r="I583" s="13"/>
      <c r="J583"/>
    </row>
    <row r="584" spans="9:10" x14ac:dyDescent="0.3">
      <c r="I584" s="13"/>
      <c r="J584"/>
    </row>
    <row r="585" spans="9:10" x14ac:dyDescent="0.3">
      <c r="I585" s="13"/>
      <c r="J585"/>
    </row>
    <row r="586" spans="9:10" x14ac:dyDescent="0.3">
      <c r="I586" s="13"/>
      <c r="J586"/>
    </row>
    <row r="587" spans="9:10" x14ac:dyDescent="0.3">
      <c r="I587" s="13"/>
      <c r="J587"/>
    </row>
    <row r="588" spans="9:10" x14ac:dyDescent="0.3">
      <c r="I588" s="13"/>
      <c r="J588"/>
    </row>
    <row r="589" spans="9:10" x14ac:dyDescent="0.3">
      <c r="I589" s="13"/>
      <c r="J589"/>
    </row>
    <row r="590" spans="9:10" x14ac:dyDescent="0.3">
      <c r="I590" s="13"/>
      <c r="J590"/>
    </row>
    <row r="591" spans="9:10" x14ac:dyDescent="0.3">
      <c r="I591" s="13"/>
      <c r="J591"/>
    </row>
    <row r="592" spans="9:10" x14ac:dyDescent="0.3">
      <c r="I592" s="13"/>
      <c r="J592"/>
    </row>
    <row r="593" spans="9:10" x14ac:dyDescent="0.3">
      <c r="I593" s="13"/>
      <c r="J593"/>
    </row>
    <row r="594" spans="9:10" x14ac:dyDescent="0.3">
      <c r="I594" s="13"/>
      <c r="J594"/>
    </row>
    <row r="595" spans="9:10" x14ac:dyDescent="0.3">
      <c r="I595" s="13"/>
      <c r="J595"/>
    </row>
    <row r="596" spans="9:10" x14ac:dyDescent="0.3">
      <c r="I596" s="13"/>
      <c r="J596"/>
    </row>
    <row r="597" spans="9:10" x14ac:dyDescent="0.3">
      <c r="I597" s="13"/>
      <c r="J597"/>
    </row>
    <row r="598" spans="9:10" x14ac:dyDescent="0.3">
      <c r="I598" s="13"/>
      <c r="J598"/>
    </row>
    <row r="599" spans="9:10" x14ac:dyDescent="0.3">
      <c r="I599" s="13"/>
      <c r="J599"/>
    </row>
    <row r="600" spans="9:10" x14ac:dyDescent="0.3">
      <c r="I600" s="13"/>
      <c r="J600"/>
    </row>
    <row r="601" spans="9:10" x14ac:dyDescent="0.3">
      <c r="I601" s="13"/>
      <c r="J601"/>
    </row>
    <row r="602" spans="9:10" x14ac:dyDescent="0.3">
      <c r="I602" s="13"/>
      <c r="J602"/>
    </row>
    <row r="603" spans="9:10" x14ac:dyDescent="0.3">
      <c r="I603" s="13"/>
      <c r="J603"/>
    </row>
    <row r="604" spans="9:10" x14ac:dyDescent="0.3">
      <c r="I604" s="13"/>
      <c r="J604"/>
    </row>
    <row r="605" spans="9:10" x14ac:dyDescent="0.3">
      <c r="I605" s="13"/>
      <c r="J605"/>
    </row>
    <row r="606" spans="9:10" x14ac:dyDescent="0.3">
      <c r="I606" s="13"/>
      <c r="J606"/>
    </row>
    <row r="607" spans="9:10" x14ac:dyDescent="0.3">
      <c r="I607" s="13"/>
      <c r="J607"/>
    </row>
    <row r="608" spans="9:10" x14ac:dyDescent="0.3">
      <c r="I608" s="13"/>
      <c r="J608"/>
    </row>
    <row r="609" spans="9:10" x14ac:dyDescent="0.3">
      <c r="I609" s="13"/>
      <c r="J609"/>
    </row>
    <row r="610" spans="9:10" x14ac:dyDescent="0.3">
      <c r="I610" s="13"/>
      <c r="J610"/>
    </row>
    <row r="611" spans="9:10" x14ac:dyDescent="0.3">
      <c r="I611" s="13"/>
      <c r="J611"/>
    </row>
    <row r="612" spans="9:10" x14ac:dyDescent="0.3">
      <c r="I612" s="13"/>
      <c r="J612"/>
    </row>
    <row r="613" spans="9:10" x14ac:dyDescent="0.3">
      <c r="I613" s="13"/>
      <c r="J613"/>
    </row>
    <row r="614" spans="9:10" x14ac:dyDescent="0.3">
      <c r="I614" s="13"/>
      <c r="J614"/>
    </row>
    <row r="615" spans="9:10" x14ac:dyDescent="0.3">
      <c r="I615" s="13"/>
      <c r="J615"/>
    </row>
    <row r="616" spans="9:10" x14ac:dyDescent="0.3">
      <c r="I616" s="13"/>
      <c r="J616"/>
    </row>
    <row r="617" spans="9:10" x14ac:dyDescent="0.3">
      <c r="I617" s="13"/>
      <c r="J617"/>
    </row>
    <row r="618" spans="9:10" x14ac:dyDescent="0.3">
      <c r="I618" s="13"/>
      <c r="J618"/>
    </row>
    <row r="619" spans="9:10" x14ac:dyDescent="0.3">
      <c r="I619" s="13"/>
      <c r="J619"/>
    </row>
    <row r="620" spans="9:10" x14ac:dyDescent="0.3">
      <c r="I620" s="13"/>
      <c r="J620"/>
    </row>
    <row r="621" spans="9:10" x14ac:dyDescent="0.3">
      <c r="I621" s="13"/>
      <c r="J621"/>
    </row>
    <row r="622" spans="9:10" x14ac:dyDescent="0.3">
      <c r="I622" s="13"/>
      <c r="J622"/>
    </row>
    <row r="623" spans="9:10" x14ac:dyDescent="0.3">
      <c r="I623" s="13"/>
      <c r="J623"/>
    </row>
    <row r="624" spans="9:10" x14ac:dyDescent="0.3">
      <c r="I624" s="13"/>
      <c r="J624"/>
    </row>
    <row r="625" spans="9:10" x14ac:dyDescent="0.3">
      <c r="I625" s="13"/>
      <c r="J625"/>
    </row>
    <row r="626" spans="9:10" x14ac:dyDescent="0.3">
      <c r="I626" s="13"/>
      <c r="J626"/>
    </row>
    <row r="627" spans="9:10" x14ac:dyDescent="0.3">
      <c r="I627" s="13"/>
      <c r="J627"/>
    </row>
    <row r="628" spans="9:10" x14ac:dyDescent="0.3">
      <c r="I628" s="13"/>
      <c r="J628"/>
    </row>
    <row r="629" spans="9:10" x14ac:dyDescent="0.3">
      <c r="I629" s="13"/>
      <c r="J629"/>
    </row>
    <row r="630" spans="9:10" x14ac:dyDescent="0.3">
      <c r="I630" s="13"/>
      <c r="J630"/>
    </row>
    <row r="631" spans="9:10" x14ac:dyDescent="0.3">
      <c r="I631" s="13"/>
      <c r="J631"/>
    </row>
    <row r="632" spans="9:10" x14ac:dyDescent="0.3">
      <c r="I632" s="13"/>
      <c r="J632"/>
    </row>
    <row r="633" spans="9:10" x14ac:dyDescent="0.3">
      <c r="I633" s="13"/>
      <c r="J633"/>
    </row>
    <row r="634" spans="9:10" x14ac:dyDescent="0.3">
      <c r="I634" s="13"/>
      <c r="J634"/>
    </row>
    <row r="635" spans="9:10" x14ac:dyDescent="0.3">
      <c r="I635" s="13"/>
      <c r="J635"/>
    </row>
    <row r="636" spans="9:10" x14ac:dyDescent="0.3">
      <c r="I636" s="13"/>
      <c r="J636"/>
    </row>
    <row r="637" spans="9:10" x14ac:dyDescent="0.3">
      <c r="I637" s="13"/>
      <c r="J637"/>
    </row>
    <row r="638" spans="9:10" x14ac:dyDescent="0.3">
      <c r="I638" s="13"/>
      <c r="J638"/>
    </row>
    <row r="639" spans="9:10" x14ac:dyDescent="0.3">
      <c r="I639" s="13"/>
      <c r="J639"/>
    </row>
    <row r="640" spans="9:10" x14ac:dyDescent="0.3">
      <c r="I640" s="13"/>
      <c r="J640"/>
    </row>
    <row r="641" spans="9:10" x14ac:dyDescent="0.3">
      <c r="I641" s="13"/>
      <c r="J641"/>
    </row>
    <row r="642" spans="9:10" x14ac:dyDescent="0.3">
      <c r="I642" s="13"/>
      <c r="J642"/>
    </row>
    <row r="643" spans="9:10" x14ac:dyDescent="0.3">
      <c r="I643" s="13"/>
      <c r="J643"/>
    </row>
    <row r="644" spans="9:10" x14ac:dyDescent="0.3">
      <c r="I644" s="13"/>
      <c r="J644"/>
    </row>
    <row r="645" spans="9:10" x14ac:dyDescent="0.3">
      <c r="I645" s="13"/>
      <c r="J645"/>
    </row>
    <row r="646" spans="9:10" x14ac:dyDescent="0.3">
      <c r="I646" s="13"/>
      <c r="J646"/>
    </row>
    <row r="647" spans="9:10" x14ac:dyDescent="0.3">
      <c r="I647" s="13"/>
      <c r="J647"/>
    </row>
    <row r="648" spans="9:10" x14ac:dyDescent="0.3">
      <c r="I648" s="13"/>
      <c r="J648"/>
    </row>
    <row r="649" spans="9:10" x14ac:dyDescent="0.3">
      <c r="I649" s="13"/>
      <c r="J649"/>
    </row>
    <row r="650" spans="9:10" x14ac:dyDescent="0.3">
      <c r="I650" s="13"/>
      <c r="J650"/>
    </row>
    <row r="651" spans="9:10" x14ac:dyDescent="0.3">
      <c r="I651" s="13"/>
      <c r="J651"/>
    </row>
    <row r="652" spans="9:10" x14ac:dyDescent="0.3">
      <c r="I652" s="13"/>
      <c r="J652"/>
    </row>
    <row r="653" spans="9:10" x14ac:dyDescent="0.3">
      <c r="I653" s="13"/>
      <c r="J653"/>
    </row>
    <row r="654" spans="9:10" x14ac:dyDescent="0.3">
      <c r="I654" s="13"/>
      <c r="J654"/>
    </row>
    <row r="655" spans="9:10" x14ac:dyDescent="0.3">
      <c r="I655" s="13"/>
      <c r="J655"/>
    </row>
    <row r="656" spans="9:10" x14ac:dyDescent="0.3">
      <c r="I656" s="13"/>
      <c r="J656"/>
    </row>
    <row r="657" spans="9:10" x14ac:dyDescent="0.3">
      <c r="I657" s="13"/>
      <c r="J657"/>
    </row>
    <row r="658" spans="9:10" x14ac:dyDescent="0.3">
      <c r="I658" s="13"/>
      <c r="J658"/>
    </row>
    <row r="659" spans="9:10" x14ac:dyDescent="0.3">
      <c r="I659" s="13"/>
      <c r="J659"/>
    </row>
    <row r="660" spans="9:10" x14ac:dyDescent="0.3">
      <c r="I660" s="13"/>
      <c r="J660"/>
    </row>
    <row r="661" spans="9:10" x14ac:dyDescent="0.3">
      <c r="I661" s="13"/>
      <c r="J661"/>
    </row>
    <row r="662" spans="9:10" x14ac:dyDescent="0.3">
      <c r="I662" s="13"/>
      <c r="J662"/>
    </row>
    <row r="663" spans="9:10" x14ac:dyDescent="0.3">
      <c r="I663" s="13"/>
      <c r="J663"/>
    </row>
    <row r="664" spans="9:10" x14ac:dyDescent="0.3">
      <c r="I664" s="13"/>
      <c r="J664"/>
    </row>
    <row r="665" spans="9:10" x14ac:dyDescent="0.3">
      <c r="I665" s="13"/>
      <c r="J665"/>
    </row>
    <row r="666" spans="9:10" x14ac:dyDescent="0.3">
      <c r="I666" s="13"/>
      <c r="J666"/>
    </row>
    <row r="667" spans="9:10" x14ac:dyDescent="0.3">
      <c r="I667" s="13"/>
      <c r="J667"/>
    </row>
    <row r="668" spans="9:10" x14ac:dyDescent="0.3">
      <c r="I668" s="13"/>
      <c r="J668"/>
    </row>
    <row r="669" spans="9:10" x14ac:dyDescent="0.3">
      <c r="I669" s="13"/>
      <c r="J669"/>
    </row>
    <row r="670" spans="9:10" x14ac:dyDescent="0.3">
      <c r="I670" s="13"/>
      <c r="J670"/>
    </row>
    <row r="671" spans="9:10" x14ac:dyDescent="0.3">
      <c r="I671" s="13"/>
      <c r="J671"/>
    </row>
    <row r="672" spans="9:10" x14ac:dyDescent="0.3">
      <c r="I672" s="13"/>
      <c r="J672"/>
    </row>
    <row r="673" spans="9:10" x14ac:dyDescent="0.3">
      <c r="I673" s="13"/>
      <c r="J673"/>
    </row>
    <row r="674" spans="9:10" x14ac:dyDescent="0.3">
      <c r="I674" s="13"/>
      <c r="J674"/>
    </row>
    <row r="675" spans="9:10" x14ac:dyDescent="0.3">
      <c r="I675" s="13"/>
      <c r="J675"/>
    </row>
    <row r="676" spans="9:10" x14ac:dyDescent="0.3">
      <c r="I676" s="13"/>
      <c r="J676"/>
    </row>
    <row r="677" spans="9:10" x14ac:dyDescent="0.3">
      <c r="I677" s="13"/>
      <c r="J677"/>
    </row>
    <row r="678" spans="9:10" x14ac:dyDescent="0.3">
      <c r="I678" s="13"/>
      <c r="J678"/>
    </row>
    <row r="679" spans="9:10" x14ac:dyDescent="0.3">
      <c r="I679" s="13"/>
      <c r="J679"/>
    </row>
    <row r="680" spans="9:10" x14ac:dyDescent="0.3">
      <c r="I680" s="13"/>
      <c r="J680"/>
    </row>
    <row r="681" spans="9:10" x14ac:dyDescent="0.3">
      <c r="I681" s="13"/>
      <c r="J681"/>
    </row>
    <row r="682" spans="9:10" x14ac:dyDescent="0.3">
      <c r="I682" s="13"/>
      <c r="J682"/>
    </row>
    <row r="683" spans="9:10" x14ac:dyDescent="0.3">
      <c r="I683" s="13"/>
      <c r="J683"/>
    </row>
    <row r="684" spans="9:10" x14ac:dyDescent="0.3">
      <c r="I684" s="13"/>
      <c r="J684"/>
    </row>
    <row r="685" spans="9:10" x14ac:dyDescent="0.3">
      <c r="I685" s="13"/>
      <c r="J685"/>
    </row>
    <row r="686" spans="9:10" x14ac:dyDescent="0.3">
      <c r="I686" s="13"/>
      <c r="J686"/>
    </row>
    <row r="687" spans="9:10" x14ac:dyDescent="0.3">
      <c r="I687" s="13"/>
      <c r="J687"/>
    </row>
    <row r="688" spans="9:10" x14ac:dyDescent="0.3">
      <c r="I688" s="13"/>
      <c r="J688"/>
    </row>
    <row r="689" spans="9:10" x14ac:dyDescent="0.3">
      <c r="I689" s="13"/>
      <c r="J689"/>
    </row>
    <row r="690" spans="9:10" x14ac:dyDescent="0.3">
      <c r="I690" s="13"/>
      <c r="J690"/>
    </row>
    <row r="691" spans="9:10" x14ac:dyDescent="0.3">
      <c r="I691" s="13"/>
      <c r="J691"/>
    </row>
    <row r="692" spans="9:10" x14ac:dyDescent="0.3">
      <c r="I692" s="13"/>
      <c r="J692"/>
    </row>
    <row r="693" spans="9:10" x14ac:dyDescent="0.3">
      <c r="I693" s="13"/>
      <c r="J693"/>
    </row>
    <row r="694" spans="9:10" x14ac:dyDescent="0.3">
      <c r="I694" s="13"/>
      <c r="J694"/>
    </row>
    <row r="695" spans="9:10" x14ac:dyDescent="0.3">
      <c r="I695" s="13"/>
      <c r="J695"/>
    </row>
    <row r="696" spans="9:10" x14ac:dyDescent="0.3">
      <c r="I696" s="13"/>
      <c r="J696"/>
    </row>
    <row r="697" spans="9:10" x14ac:dyDescent="0.3">
      <c r="I697" s="13"/>
      <c r="J697"/>
    </row>
    <row r="698" spans="9:10" x14ac:dyDescent="0.3">
      <c r="I698" s="13"/>
      <c r="J698"/>
    </row>
    <row r="699" spans="9:10" x14ac:dyDescent="0.3">
      <c r="I699" s="13"/>
      <c r="J699"/>
    </row>
    <row r="700" spans="9:10" x14ac:dyDescent="0.3">
      <c r="I700" s="13"/>
      <c r="J700"/>
    </row>
    <row r="701" spans="9:10" x14ac:dyDescent="0.3">
      <c r="I701" s="13"/>
      <c r="J701"/>
    </row>
    <row r="702" spans="9:10" x14ac:dyDescent="0.3">
      <c r="I702" s="13"/>
      <c r="J702"/>
    </row>
    <row r="703" spans="9:10" x14ac:dyDescent="0.3">
      <c r="I703" s="13"/>
      <c r="J703"/>
    </row>
    <row r="704" spans="9:10" x14ac:dyDescent="0.3">
      <c r="I704" s="13"/>
      <c r="J704"/>
    </row>
    <row r="705" spans="9:10" x14ac:dyDescent="0.3">
      <c r="I705" s="13"/>
      <c r="J705"/>
    </row>
    <row r="706" spans="9:10" x14ac:dyDescent="0.3">
      <c r="I706" s="13"/>
      <c r="J706"/>
    </row>
    <row r="707" spans="9:10" x14ac:dyDescent="0.3">
      <c r="I707" s="13"/>
      <c r="J707"/>
    </row>
    <row r="708" spans="9:10" x14ac:dyDescent="0.3">
      <c r="I708" s="13"/>
      <c r="J708"/>
    </row>
    <row r="709" spans="9:10" x14ac:dyDescent="0.3">
      <c r="I709" s="13"/>
      <c r="J709"/>
    </row>
    <row r="710" spans="9:10" x14ac:dyDescent="0.3">
      <c r="I710" s="13"/>
      <c r="J710"/>
    </row>
    <row r="711" spans="9:10" x14ac:dyDescent="0.3">
      <c r="I711" s="13"/>
      <c r="J711"/>
    </row>
    <row r="712" spans="9:10" x14ac:dyDescent="0.3">
      <c r="I712" s="13"/>
      <c r="J712"/>
    </row>
    <row r="713" spans="9:10" x14ac:dyDescent="0.3">
      <c r="I713" s="13"/>
      <c r="J713"/>
    </row>
    <row r="714" spans="9:10" x14ac:dyDescent="0.3">
      <c r="I714" s="13"/>
      <c r="J714"/>
    </row>
    <row r="715" spans="9:10" x14ac:dyDescent="0.3">
      <c r="I715" s="13"/>
      <c r="J715"/>
    </row>
    <row r="716" spans="9:10" x14ac:dyDescent="0.3">
      <c r="I716" s="13"/>
      <c r="J716"/>
    </row>
    <row r="717" spans="9:10" x14ac:dyDescent="0.3">
      <c r="I717" s="13"/>
      <c r="J717"/>
    </row>
    <row r="718" spans="9:10" x14ac:dyDescent="0.3">
      <c r="I718" s="13"/>
      <c r="J718"/>
    </row>
    <row r="719" spans="9:10" x14ac:dyDescent="0.3">
      <c r="I719" s="13"/>
      <c r="J719"/>
    </row>
    <row r="720" spans="9:10" x14ac:dyDescent="0.3">
      <c r="I720" s="13"/>
      <c r="J720"/>
    </row>
    <row r="721" spans="9:10" x14ac:dyDescent="0.3">
      <c r="I721" s="13"/>
      <c r="J721"/>
    </row>
    <row r="722" spans="9:10" x14ac:dyDescent="0.3">
      <c r="I722" s="13"/>
      <c r="J722"/>
    </row>
    <row r="723" spans="9:10" x14ac:dyDescent="0.3">
      <c r="I723" s="13"/>
      <c r="J723"/>
    </row>
    <row r="724" spans="9:10" x14ac:dyDescent="0.3">
      <c r="I724" s="13"/>
      <c r="J724"/>
    </row>
    <row r="725" spans="9:10" x14ac:dyDescent="0.3">
      <c r="I725" s="13"/>
      <c r="J725"/>
    </row>
    <row r="726" spans="9:10" x14ac:dyDescent="0.3">
      <c r="I726" s="13"/>
      <c r="J726"/>
    </row>
    <row r="727" spans="9:10" x14ac:dyDescent="0.3">
      <c r="I727" s="13"/>
      <c r="J727"/>
    </row>
    <row r="728" spans="9:10" x14ac:dyDescent="0.3">
      <c r="I728" s="13"/>
      <c r="J728"/>
    </row>
    <row r="729" spans="9:10" x14ac:dyDescent="0.3">
      <c r="I729" s="13"/>
      <c r="J729"/>
    </row>
    <row r="730" spans="9:10" x14ac:dyDescent="0.3">
      <c r="I730" s="13"/>
      <c r="J730"/>
    </row>
    <row r="731" spans="9:10" x14ac:dyDescent="0.3">
      <c r="I731" s="13"/>
      <c r="J731"/>
    </row>
    <row r="732" spans="9:10" x14ac:dyDescent="0.3">
      <c r="I732" s="13"/>
      <c r="J732"/>
    </row>
    <row r="733" spans="9:10" x14ac:dyDescent="0.3">
      <c r="I733" s="13"/>
      <c r="J733"/>
    </row>
    <row r="734" spans="9:10" x14ac:dyDescent="0.3">
      <c r="I734" s="13"/>
      <c r="J734"/>
    </row>
    <row r="735" spans="9:10" x14ac:dyDescent="0.3">
      <c r="I735" s="13"/>
      <c r="J735"/>
    </row>
    <row r="736" spans="9:10" x14ac:dyDescent="0.3">
      <c r="I736" s="13"/>
      <c r="J736"/>
    </row>
    <row r="737" spans="9:10" x14ac:dyDescent="0.3">
      <c r="I737" s="13"/>
      <c r="J737"/>
    </row>
    <row r="738" spans="9:10" x14ac:dyDescent="0.3">
      <c r="I738" s="13"/>
      <c r="J738"/>
    </row>
    <row r="739" spans="9:10" x14ac:dyDescent="0.3">
      <c r="I739" s="13"/>
      <c r="J739"/>
    </row>
    <row r="740" spans="9:10" x14ac:dyDescent="0.3">
      <c r="I740" s="13"/>
      <c r="J740"/>
    </row>
    <row r="741" spans="9:10" x14ac:dyDescent="0.3">
      <c r="I741" s="13"/>
      <c r="J741"/>
    </row>
    <row r="742" spans="9:10" x14ac:dyDescent="0.3">
      <c r="I742" s="13"/>
      <c r="J742"/>
    </row>
    <row r="743" spans="9:10" x14ac:dyDescent="0.3">
      <c r="I743" s="13"/>
      <c r="J743"/>
    </row>
    <row r="744" spans="9:10" x14ac:dyDescent="0.3">
      <c r="I744" s="13"/>
      <c r="J744"/>
    </row>
    <row r="745" spans="9:10" x14ac:dyDescent="0.3">
      <c r="I745" s="13"/>
      <c r="J745"/>
    </row>
    <row r="746" spans="9:10" x14ac:dyDescent="0.3">
      <c r="I746" s="13"/>
      <c r="J746"/>
    </row>
    <row r="747" spans="9:10" x14ac:dyDescent="0.3">
      <c r="I747" s="13"/>
      <c r="J747"/>
    </row>
    <row r="748" spans="9:10" x14ac:dyDescent="0.3">
      <c r="I748" s="13"/>
      <c r="J748"/>
    </row>
    <row r="749" spans="9:10" x14ac:dyDescent="0.3">
      <c r="I749" s="13"/>
      <c r="J749"/>
    </row>
    <row r="750" spans="9:10" x14ac:dyDescent="0.3">
      <c r="I750" s="13"/>
      <c r="J750"/>
    </row>
    <row r="751" spans="9:10" x14ac:dyDescent="0.3">
      <c r="I751" s="13"/>
      <c r="J751"/>
    </row>
    <row r="752" spans="9:10" x14ac:dyDescent="0.3">
      <c r="I752" s="13"/>
      <c r="J752"/>
    </row>
    <row r="753" spans="9:10" x14ac:dyDescent="0.3">
      <c r="I753" s="13"/>
      <c r="J753"/>
    </row>
    <row r="754" spans="9:10" x14ac:dyDescent="0.3">
      <c r="I754" s="13"/>
      <c r="J754"/>
    </row>
    <row r="755" spans="9:10" x14ac:dyDescent="0.3">
      <c r="I755" s="13"/>
      <c r="J755"/>
    </row>
    <row r="756" spans="9:10" x14ac:dyDescent="0.3">
      <c r="I756" s="13"/>
      <c r="J756"/>
    </row>
    <row r="757" spans="9:10" x14ac:dyDescent="0.3">
      <c r="I757" s="13"/>
      <c r="J757"/>
    </row>
    <row r="758" spans="9:10" x14ac:dyDescent="0.3">
      <c r="I758" s="13"/>
      <c r="J758"/>
    </row>
    <row r="759" spans="9:10" x14ac:dyDescent="0.3">
      <c r="I759" s="13"/>
      <c r="J759"/>
    </row>
    <row r="760" spans="9:10" x14ac:dyDescent="0.3">
      <c r="I760" s="13"/>
      <c r="J760"/>
    </row>
    <row r="761" spans="9:10" x14ac:dyDescent="0.3">
      <c r="I761" s="13"/>
      <c r="J761"/>
    </row>
    <row r="762" spans="9:10" x14ac:dyDescent="0.3">
      <c r="I762" s="13"/>
      <c r="J762"/>
    </row>
    <row r="763" spans="9:10" x14ac:dyDescent="0.3">
      <c r="I763" s="13"/>
      <c r="J763"/>
    </row>
    <row r="764" spans="9:10" x14ac:dyDescent="0.3">
      <c r="I764" s="13"/>
      <c r="J764"/>
    </row>
    <row r="765" spans="9:10" x14ac:dyDescent="0.3">
      <c r="I765" s="13"/>
      <c r="J765"/>
    </row>
    <row r="766" spans="9:10" x14ac:dyDescent="0.3">
      <c r="I766" s="13"/>
      <c r="J766"/>
    </row>
    <row r="767" spans="9:10" x14ac:dyDescent="0.3">
      <c r="I767" s="13"/>
      <c r="J767"/>
    </row>
    <row r="768" spans="9:10" x14ac:dyDescent="0.3">
      <c r="I768" s="13"/>
      <c r="J768"/>
    </row>
    <row r="769" spans="9:10" x14ac:dyDescent="0.3">
      <c r="I769" s="13"/>
      <c r="J769"/>
    </row>
    <row r="770" spans="9:10" x14ac:dyDescent="0.3">
      <c r="I770" s="13"/>
      <c r="J770"/>
    </row>
    <row r="771" spans="9:10" x14ac:dyDescent="0.3">
      <c r="I771" s="13"/>
      <c r="J771"/>
    </row>
    <row r="772" spans="9:10" x14ac:dyDescent="0.3">
      <c r="I772" s="13"/>
      <c r="J772"/>
    </row>
    <row r="773" spans="9:10" x14ac:dyDescent="0.3">
      <c r="I773" s="13"/>
      <c r="J773"/>
    </row>
    <row r="774" spans="9:10" x14ac:dyDescent="0.3">
      <c r="I774" s="13"/>
      <c r="J774"/>
    </row>
    <row r="775" spans="9:10" x14ac:dyDescent="0.3">
      <c r="I775" s="13"/>
      <c r="J775"/>
    </row>
    <row r="776" spans="9:10" x14ac:dyDescent="0.3">
      <c r="I776" s="13"/>
      <c r="J776"/>
    </row>
    <row r="777" spans="9:10" x14ac:dyDescent="0.3">
      <c r="I777" s="13"/>
      <c r="J777"/>
    </row>
    <row r="778" spans="9:10" x14ac:dyDescent="0.3">
      <c r="I778" s="13"/>
      <c r="J778"/>
    </row>
    <row r="779" spans="9:10" x14ac:dyDescent="0.3">
      <c r="I779" s="13"/>
      <c r="J779"/>
    </row>
    <row r="780" spans="9:10" x14ac:dyDescent="0.3">
      <c r="I780" s="13"/>
      <c r="J780"/>
    </row>
    <row r="781" spans="9:10" x14ac:dyDescent="0.3">
      <c r="I781" s="13"/>
      <c r="J781"/>
    </row>
    <row r="782" spans="9:10" x14ac:dyDescent="0.3">
      <c r="I782" s="13"/>
      <c r="J782"/>
    </row>
    <row r="783" spans="9:10" x14ac:dyDescent="0.3">
      <c r="I783" s="13"/>
      <c r="J783"/>
    </row>
    <row r="784" spans="9:10" x14ac:dyDescent="0.3">
      <c r="I784" s="13"/>
      <c r="J784"/>
    </row>
    <row r="785" spans="9:10" x14ac:dyDescent="0.3">
      <c r="I785" s="13"/>
      <c r="J785"/>
    </row>
    <row r="786" spans="9:10" x14ac:dyDescent="0.3">
      <c r="I786" s="13"/>
      <c r="J786"/>
    </row>
    <row r="787" spans="9:10" x14ac:dyDescent="0.3">
      <c r="I787" s="13"/>
      <c r="J787"/>
    </row>
    <row r="788" spans="9:10" x14ac:dyDescent="0.3">
      <c r="I788" s="13"/>
      <c r="J788"/>
    </row>
    <row r="789" spans="9:10" x14ac:dyDescent="0.3">
      <c r="I789" s="13"/>
      <c r="J789"/>
    </row>
    <row r="790" spans="9:10" x14ac:dyDescent="0.3">
      <c r="I790" s="13"/>
      <c r="J790"/>
    </row>
    <row r="791" spans="9:10" x14ac:dyDescent="0.3">
      <c r="I791" s="13"/>
      <c r="J791"/>
    </row>
    <row r="792" spans="9:10" x14ac:dyDescent="0.3">
      <c r="I792" s="13"/>
      <c r="J792"/>
    </row>
    <row r="793" spans="9:10" x14ac:dyDescent="0.3">
      <c r="I793" s="13"/>
      <c r="J793"/>
    </row>
    <row r="794" spans="9:10" x14ac:dyDescent="0.3">
      <c r="I794" s="13"/>
      <c r="J794"/>
    </row>
    <row r="795" spans="9:10" x14ac:dyDescent="0.3">
      <c r="I795" s="13"/>
      <c r="J795"/>
    </row>
    <row r="796" spans="9:10" x14ac:dyDescent="0.3">
      <c r="I796" s="13"/>
      <c r="J796"/>
    </row>
    <row r="797" spans="9:10" x14ac:dyDescent="0.3">
      <c r="I797" s="13"/>
      <c r="J797"/>
    </row>
    <row r="798" spans="9:10" x14ac:dyDescent="0.3">
      <c r="I798" s="13"/>
      <c r="J798"/>
    </row>
    <row r="799" spans="9:10" x14ac:dyDescent="0.3">
      <c r="I799" s="13"/>
      <c r="J799"/>
    </row>
    <row r="800" spans="9:10" x14ac:dyDescent="0.3">
      <c r="I800" s="13"/>
      <c r="J800"/>
    </row>
    <row r="801" spans="9:10" x14ac:dyDescent="0.3">
      <c r="I801" s="13"/>
      <c r="J801"/>
    </row>
    <row r="802" spans="9:10" x14ac:dyDescent="0.3">
      <c r="I802" s="13"/>
      <c r="J802"/>
    </row>
    <row r="803" spans="9:10" x14ac:dyDescent="0.3">
      <c r="I803" s="13"/>
      <c r="J803"/>
    </row>
    <row r="804" spans="9:10" x14ac:dyDescent="0.3">
      <c r="I804" s="13"/>
      <c r="J804"/>
    </row>
    <row r="805" spans="9:10" x14ac:dyDescent="0.3">
      <c r="I805" s="13"/>
      <c r="J805"/>
    </row>
    <row r="806" spans="9:10" x14ac:dyDescent="0.3">
      <c r="I806" s="13"/>
      <c r="J806"/>
    </row>
    <row r="807" spans="9:10" x14ac:dyDescent="0.3">
      <c r="I807" s="13"/>
      <c r="J807"/>
    </row>
    <row r="808" spans="9:10" x14ac:dyDescent="0.3">
      <c r="I808" s="13"/>
      <c r="J808"/>
    </row>
    <row r="809" spans="9:10" x14ac:dyDescent="0.3">
      <c r="I809" s="13"/>
      <c r="J809"/>
    </row>
    <row r="810" spans="9:10" x14ac:dyDescent="0.3">
      <c r="I810" s="13"/>
      <c r="J810"/>
    </row>
    <row r="811" spans="9:10" x14ac:dyDescent="0.3">
      <c r="I811" s="13"/>
      <c r="J811"/>
    </row>
    <row r="812" spans="9:10" x14ac:dyDescent="0.3">
      <c r="I812" s="13"/>
      <c r="J812"/>
    </row>
    <row r="813" spans="9:10" x14ac:dyDescent="0.3">
      <c r="I813" s="13"/>
      <c r="J813"/>
    </row>
    <row r="814" spans="9:10" x14ac:dyDescent="0.3">
      <c r="I814" s="13"/>
      <c r="J814"/>
    </row>
    <row r="815" spans="9:10" x14ac:dyDescent="0.3">
      <c r="I815" s="13"/>
      <c r="J815"/>
    </row>
    <row r="816" spans="9:10" x14ac:dyDescent="0.3">
      <c r="I816" s="13"/>
      <c r="J816"/>
    </row>
    <row r="817" spans="9:10" x14ac:dyDescent="0.3">
      <c r="I817" s="13"/>
      <c r="J817"/>
    </row>
    <row r="818" spans="9:10" x14ac:dyDescent="0.3">
      <c r="I818" s="13"/>
      <c r="J818"/>
    </row>
    <row r="819" spans="9:10" x14ac:dyDescent="0.3">
      <c r="I819" s="13"/>
      <c r="J819"/>
    </row>
    <row r="820" spans="9:10" x14ac:dyDescent="0.3">
      <c r="I820" s="13"/>
      <c r="J820"/>
    </row>
    <row r="821" spans="9:10" x14ac:dyDescent="0.3">
      <c r="I821" s="13"/>
      <c r="J821"/>
    </row>
    <row r="822" spans="9:10" x14ac:dyDescent="0.3">
      <c r="I822" s="13"/>
      <c r="J822"/>
    </row>
    <row r="823" spans="9:10" x14ac:dyDescent="0.3">
      <c r="I823" s="13"/>
      <c r="J823"/>
    </row>
    <row r="824" spans="9:10" x14ac:dyDescent="0.3">
      <c r="I824" s="13"/>
      <c r="J824"/>
    </row>
    <row r="825" spans="9:10" x14ac:dyDescent="0.3">
      <c r="I825" s="13"/>
      <c r="J825"/>
    </row>
    <row r="826" spans="9:10" x14ac:dyDescent="0.3">
      <c r="I826" s="13"/>
      <c r="J826"/>
    </row>
    <row r="827" spans="9:10" x14ac:dyDescent="0.3">
      <c r="I827" s="13"/>
      <c r="J827"/>
    </row>
    <row r="828" spans="9:10" x14ac:dyDescent="0.3">
      <c r="I828" s="13"/>
      <c r="J828"/>
    </row>
    <row r="829" spans="9:10" x14ac:dyDescent="0.3">
      <c r="I829" s="13"/>
      <c r="J829"/>
    </row>
    <row r="830" spans="9:10" x14ac:dyDescent="0.3">
      <c r="I830" s="13"/>
      <c r="J830"/>
    </row>
    <row r="831" spans="9:10" x14ac:dyDescent="0.3">
      <c r="I831" s="13"/>
      <c r="J831"/>
    </row>
    <row r="832" spans="9:10" x14ac:dyDescent="0.3">
      <c r="I832" s="13"/>
      <c r="J832"/>
    </row>
    <row r="833" spans="9:10" x14ac:dyDescent="0.3">
      <c r="I833" s="13"/>
      <c r="J833"/>
    </row>
    <row r="834" spans="9:10" x14ac:dyDescent="0.3">
      <c r="I834" s="13"/>
      <c r="J834"/>
    </row>
    <row r="835" spans="9:10" x14ac:dyDescent="0.3">
      <c r="I835" s="13"/>
      <c r="J835"/>
    </row>
    <row r="836" spans="9:10" x14ac:dyDescent="0.3">
      <c r="I836" s="13"/>
      <c r="J836"/>
    </row>
    <row r="837" spans="9:10" x14ac:dyDescent="0.3">
      <c r="I837" s="13"/>
      <c r="J837"/>
    </row>
    <row r="838" spans="9:10" x14ac:dyDescent="0.3">
      <c r="I838" s="13"/>
      <c r="J838"/>
    </row>
    <row r="839" spans="9:10" x14ac:dyDescent="0.3">
      <c r="I839" s="13"/>
      <c r="J839"/>
    </row>
    <row r="840" spans="9:10" x14ac:dyDescent="0.3">
      <c r="I840" s="13"/>
      <c r="J840"/>
    </row>
    <row r="841" spans="9:10" x14ac:dyDescent="0.3">
      <c r="I841" s="13"/>
      <c r="J841"/>
    </row>
    <row r="842" spans="9:10" x14ac:dyDescent="0.3">
      <c r="I842" s="13"/>
      <c r="J842"/>
    </row>
    <row r="843" spans="9:10" x14ac:dyDescent="0.3">
      <c r="I843" s="13"/>
      <c r="J843"/>
    </row>
    <row r="844" spans="9:10" x14ac:dyDescent="0.3">
      <c r="I844" s="13"/>
      <c r="J844"/>
    </row>
    <row r="845" spans="9:10" x14ac:dyDescent="0.3">
      <c r="I845" s="13"/>
      <c r="J845"/>
    </row>
    <row r="846" spans="9:10" x14ac:dyDescent="0.3">
      <c r="I846" s="13"/>
      <c r="J846"/>
    </row>
    <row r="847" spans="9:10" x14ac:dyDescent="0.3">
      <c r="I847" s="13"/>
      <c r="J847"/>
    </row>
    <row r="848" spans="9:10" x14ac:dyDescent="0.3">
      <c r="I848" s="13"/>
      <c r="J848"/>
    </row>
    <row r="849" spans="9:10" x14ac:dyDescent="0.3">
      <c r="I849" s="13"/>
      <c r="J849"/>
    </row>
    <row r="850" spans="9:10" x14ac:dyDescent="0.3">
      <c r="I850" s="13"/>
      <c r="J850"/>
    </row>
    <row r="851" spans="9:10" x14ac:dyDescent="0.3">
      <c r="I851" s="13"/>
      <c r="J851"/>
    </row>
    <row r="852" spans="9:10" x14ac:dyDescent="0.3">
      <c r="I852" s="13"/>
      <c r="J852"/>
    </row>
    <row r="853" spans="9:10" x14ac:dyDescent="0.3">
      <c r="I853" s="13"/>
      <c r="J853"/>
    </row>
    <row r="854" spans="9:10" x14ac:dyDescent="0.3">
      <c r="I854" s="13"/>
      <c r="J854"/>
    </row>
    <row r="855" spans="9:10" x14ac:dyDescent="0.3">
      <c r="I855" s="13"/>
      <c r="J855"/>
    </row>
    <row r="856" spans="9:10" x14ac:dyDescent="0.3">
      <c r="I856" s="13"/>
      <c r="J856"/>
    </row>
    <row r="857" spans="9:10" x14ac:dyDescent="0.3">
      <c r="I857" s="13"/>
      <c r="J857"/>
    </row>
    <row r="858" spans="9:10" x14ac:dyDescent="0.3">
      <c r="I858" s="13"/>
      <c r="J858"/>
    </row>
    <row r="859" spans="9:10" x14ac:dyDescent="0.3">
      <c r="I859" s="13"/>
      <c r="J859"/>
    </row>
    <row r="860" spans="9:10" x14ac:dyDescent="0.3">
      <c r="I860" s="13"/>
      <c r="J860"/>
    </row>
    <row r="861" spans="9:10" x14ac:dyDescent="0.3">
      <c r="I861" s="13"/>
      <c r="J861"/>
    </row>
    <row r="862" spans="9:10" x14ac:dyDescent="0.3">
      <c r="I862" s="13"/>
      <c r="J862"/>
    </row>
    <row r="863" spans="9:10" x14ac:dyDescent="0.3">
      <c r="I863" s="13"/>
      <c r="J863"/>
    </row>
    <row r="864" spans="9:10" x14ac:dyDescent="0.3">
      <c r="I864" s="13"/>
      <c r="J864"/>
    </row>
    <row r="865" spans="9:10" x14ac:dyDescent="0.3">
      <c r="I865" s="13"/>
      <c r="J865"/>
    </row>
    <row r="866" spans="9:10" x14ac:dyDescent="0.3">
      <c r="I866" s="13"/>
      <c r="J866"/>
    </row>
    <row r="867" spans="9:10" x14ac:dyDescent="0.3">
      <c r="I867" s="13"/>
      <c r="J867"/>
    </row>
    <row r="868" spans="9:10" x14ac:dyDescent="0.3">
      <c r="I868" s="13"/>
      <c r="J868"/>
    </row>
    <row r="869" spans="9:10" x14ac:dyDescent="0.3">
      <c r="I869" s="13"/>
      <c r="J869"/>
    </row>
    <row r="870" spans="9:10" x14ac:dyDescent="0.3">
      <c r="I870" s="13"/>
      <c r="J870"/>
    </row>
    <row r="871" spans="9:10" x14ac:dyDescent="0.3">
      <c r="I871" s="13"/>
      <c r="J871"/>
    </row>
    <row r="872" spans="9:10" x14ac:dyDescent="0.3">
      <c r="I872" s="13"/>
      <c r="J872"/>
    </row>
    <row r="873" spans="9:10" x14ac:dyDescent="0.3">
      <c r="I873" s="13"/>
      <c r="J873"/>
    </row>
    <row r="874" spans="9:10" x14ac:dyDescent="0.3">
      <c r="I874" s="13"/>
      <c r="J874"/>
    </row>
    <row r="875" spans="9:10" x14ac:dyDescent="0.3">
      <c r="I875" s="13"/>
      <c r="J875"/>
    </row>
    <row r="876" spans="9:10" x14ac:dyDescent="0.3">
      <c r="I876" s="13"/>
      <c r="J876"/>
    </row>
    <row r="877" spans="9:10" x14ac:dyDescent="0.3">
      <c r="I877" s="13"/>
      <c r="J877"/>
    </row>
    <row r="878" spans="9:10" x14ac:dyDescent="0.3">
      <c r="I878" s="13"/>
      <c r="J878"/>
    </row>
    <row r="879" spans="9:10" x14ac:dyDescent="0.3">
      <c r="I879" s="13"/>
      <c r="J879"/>
    </row>
    <row r="880" spans="9:10" x14ac:dyDescent="0.3">
      <c r="I880" s="13"/>
      <c r="J880"/>
    </row>
    <row r="881" spans="9:10" x14ac:dyDescent="0.3">
      <c r="I881" s="13"/>
      <c r="J881"/>
    </row>
    <row r="882" spans="9:10" x14ac:dyDescent="0.3">
      <c r="I882" s="13"/>
      <c r="J882"/>
    </row>
    <row r="883" spans="9:10" x14ac:dyDescent="0.3">
      <c r="I883" s="13"/>
      <c r="J883"/>
    </row>
    <row r="884" spans="9:10" x14ac:dyDescent="0.3">
      <c r="I884" s="13"/>
      <c r="J884"/>
    </row>
    <row r="885" spans="9:10" x14ac:dyDescent="0.3">
      <c r="I885" s="13"/>
      <c r="J885"/>
    </row>
    <row r="886" spans="9:10" x14ac:dyDescent="0.3">
      <c r="I886" s="13"/>
      <c r="J886"/>
    </row>
    <row r="887" spans="9:10" x14ac:dyDescent="0.3">
      <c r="I887" s="13"/>
      <c r="J887"/>
    </row>
    <row r="888" spans="9:10" x14ac:dyDescent="0.3">
      <c r="I888" s="13"/>
      <c r="J888"/>
    </row>
    <row r="889" spans="9:10" x14ac:dyDescent="0.3">
      <c r="I889" s="13"/>
      <c r="J889"/>
    </row>
    <row r="890" spans="9:10" x14ac:dyDescent="0.3">
      <c r="I890" s="13"/>
      <c r="J890"/>
    </row>
    <row r="891" spans="9:10" x14ac:dyDescent="0.3">
      <c r="I891" s="13"/>
      <c r="J891"/>
    </row>
    <row r="892" spans="9:10" x14ac:dyDescent="0.3">
      <c r="I892" s="13"/>
      <c r="J892"/>
    </row>
    <row r="893" spans="9:10" x14ac:dyDescent="0.3">
      <c r="I893" s="13"/>
      <c r="J893"/>
    </row>
    <row r="894" spans="9:10" x14ac:dyDescent="0.3">
      <c r="I894" s="13"/>
      <c r="J894"/>
    </row>
    <row r="895" spans="9:10" x14ac:dyDescent="0.3">
      <c r="I895" s="13"/>
      <c r="J895"/>
    </row>
    <row r="896" spans="9:10" x14ac:dyDescent="0.3">
      <c r="I896" s="13"/>
      <c r="J896"/>
    </row>
    <row r="897" spans="9:10" x14ac:dyDescent="0.3">
      <c r="I897" s="13"/>
      <c r="J897"/>
    </row>
    <row r="898" spans="9:10" x14ac:dyDescent="0.3">
      <c r="I898" s="13"/>
      <c r="J898"/>
    </row>
    <row r="899" spans="9:10" x14ac:dyDescent="0.3">
      <c r="I899" s="13"/>
      <c r="J899"/>
    </row>
    <row r="900" spans="9:10" x14ac:dyDescent="0.3">
      <c r="I900" s="13"/>
      <c r="J900"/>
    </row>
    <row r="901" spans="9:10" x14ac:dyDescent="0.3">
      <c r="I901" s="13"/>
      <c r="J901"/>
    </row>
    <row r="902" spans="9:10" x14ac:dyDescent="0.3">
      <c r="I902" s="13"/>
      <c r="J902"/>
    </row>
    <row r="903" spans="9:10" x14ac:dyDescent="0.3">
      <c r="I903" s="13"/>
      <c r="J903"/>
    </row>
    <row r="904" spans="9:10" x14ac:dyDescent="0.3">
      <c r="I904" s="13"/>
      <c r="J904"/>
    </row>
    <row r="905" spans="9:10" x14ac:dyDescent="0.3">
      <c r="I905" s="13"/>
      <c r="J905"/>
    </row>
    <row r="906" spans="9:10" x14ac:dyDescent="0.3">
      <c r="I906" s="13"/>
      <c r="J906"/>
    </row>
    <row r="907" spans="9:10" x14ac:dyDescent="0.3">
      <c r="I907" s="13"/>
      <c r="J907"/>
    </row>
    <row r="908" spans="9:10" x14ac:dyDescent="0.3">
      <c r="I908" s="13"/>
      <c r="J908"/>
    </row>
    <row r="909" spans="9:10" x14ac:dyDescent="0.3">
      <c r="I909" s="13"/>
      <c r="J909"/>
    </row>
    <row r="910" spans="9:10" x14ac:dyDescent="0.3">
      <c r="I910" s="13"/>
      <c r="J910"/>
    </row>
    <row r="911" spans="9:10" x14ac:dyDescent="0.3">
      <c r="I911" s="13"/>
      <c r="J911"/>
    </row>
    <row r="912" spans="9:10" x14ac:dyDescent="0.3">
      <c r="I912" s="13"/>
      <c r="J912"/>
    </row>
    <row r="913" spans="9:10" x14ac:dyDescent="0.3">
      <c r="I913" s="13"/>
      <c r="J913"/>
    </row>
    <row r="914" spans="9:10" x14ac:dyDescent="0.3">
      <c r="I914" s="13"/>
      <c r="J914"/>
    </row>
    <row r="915" spans="9:10" x14ac:dyDescent="0.3">
      <c r="I915" s="13"/>
      <c r="J915"/>
    </row>
    <row r="916" spans="9:10" x14ac:dyDescent="0.3">
      <c r="I916" s="13"/>
      <c r="J916"/>
    </row>
    <row r="917" spans="9:10" x14ac:dyDescent="0.3">
      <c r="I917" s="13"/>
      <c r="J917"/>
    </row>
    <row r="918" spans="9:10" x14ac:dyDescent="0.3">
      <c r="I918" s="13"/>
      <c r="J918"/>
    </row>
    <row r="919" spans="9:10" x14ac:dyDescent="0.3">
      <c r="I919" s="13"/>
      <c r="J919"/>
    </row>
    <row r="920" spans="9:10" x14ac:dyDescent="0.3">
      <c r="I920" s="13"/>
      <c r="J920"/>
    </row>
    <row r="921" spans="9:10" x14ac:dyDescent="0.3">
      <c r="I921" s="13"/>
      <c r="J921"/>
    </row>
    <row r="922" spans="9:10" x14ac:dyDescent="0.3">
      <c r="I922" s="13"/>
      <c r="J922"/>
    </row>
    <row r="923" spans="9:10" x14ac:dyDescent="0.3">
      <c r="I923" s="13"/>
      <c r="J923"/>
    </row>
    <row r="924" spans="9:10" x14ac:dyDescent="0.3">
      <c r="I924" s="13"/>
      <c r="J924"/>
    </row>
    <row r="925" spans="9:10" x14ac:dyDescent="0.3">
      <c r="I925" s="13"/>
      <c r="J925"/>
    </row>
    <row r="926" spans="9:10" x14ac:dyDescent="0.3">
      <c r="I926" s="13"/>
      <c r="J926"/>
    </row>
    <row r="927" spans="9:10" x14ac:dyDescent="0.3">
      <c r="I927" s="13"/>
      <c r="J927"/>
    </row>
    <row r="928" spans="9:10" x14ac:dyDescent="0.3">
      <c r="I928" s="13"/>
      <c r="J928"/>
    </row>
    <row r="929" spans="9:10" x14ac:dyDescent="0.3">
      <c r="I929" s="13"/>
      <c r="J929"/>
    </row>
    <row r="930" spans="9:10" x14ac:dyDescent="0.3">
      <c r="I930" s="13"/>
      <c r="J930"/>
    </row>
    <row r="931" spans="9:10" x14ac:dyDescent="0.3">
      <c r="I931" s="13"/>
      <c r="J931"/>
    </row>
    <row r="932" spans="9:10" x14ac:dyDescent="0.3">
      <c r="I932" s="13"/>
      <c r="J932"/>
    </row>
    <row r="933" spans="9:10" x14ac:dyDescent="0.3">
      <c r="I933" s="13"/>
      <c r="J933"/>
    </row>
    <row r="934" spans="9:10" x14ac:dyDescent="0.3">
      <c r="I934" s="13"/>
      <c r="J934"/>
    </row>
    <row r="935" spans="9:10" x14ac:dyDescent="0.3">
      <c r="I935" s="13"/>
      <c r="J935"/>
    </row>
    <row r="936" spans="9:10" x14ac:dyDescent="0.3">
      <c r="I936" s="13"/>
      <c r="J936"/>
    </row>
    <row r="937" spans="9:10" x14ac:dyDescent="0.3">
      <c r="I937" s="13"/>
      <c r="J937"/>
    </row>
    <row r="938" spans="9:10" x14ac:dyDescent="0.3">
      <c r="I938" s="13"/>
      <c r="J938"/>
    </row>
    <row r="939" spans="9:10" x14ac:dyDescent="0.3">
      <c r="I939" s="13"/>
      <c r="J939"/>
    </row>
    <row r="940" spans="9:10" x14ac:dyDescent="0.3">
      <c r="I940" s="13"/>
      <c r="J940"/>
    </row>
    <row r="941" spans="9:10" x14ac:dyDescent="0.3">
      <c r="I941" s="13"/>
      <c r="J941"/>
    </row>
    <row r="942" spans="9:10" x14ac:dyDescent="0.3">
      <c r="I942" s="13"/>
      <c r="J942"/>
    </row>
    <row r="943" spans="9:10" x14ac:dyDescent="0.3">
      <c r="I943" s="13"/>
      <c r="J943"/>
    </row>
    <row r="944" spans="9:10" x14ac:dyDescent="0.3">
      <c r="I944" s="13"/>
      <c r="J944"/>
    </row>
    <row r="945" spans="9:10" x14ac:dyDescent="0.3">
      <c r="I945" s="13"/>
      <c r="J945"/>
    </row>
    <row r="946" spans="9:10" x14ac:dyDescent="0.3">
      <c r="I946" s="13"/>
      <c r="J946"/>
    </row>
    <row r="947" spans="9:10" x14ac:dyDescent="0.3">
      <c r="I947" s="13"/>
      <c r="J947"/>
    </row>
    <row r="948" spans="9:10" x14ac:dyDescent="0.3">
      <c r="I948" s="13"/>
      <c r="J948"/>
    </row>
    <row r="949" spans="9:10" x14ac:dyDescent="0.3">
      <c r="I949" s="13"/>
      <c r="J949"/>
    </row>
    <row r="950" spans="9:10" x14ac:dyDescent="0.3">
      <c r="I950" s="13"/>
      <c r="J950"/>
    </row>
    <row r="951" spans="9:10" x14ac:dyDescent="0.3">
      <c r="I951" s="13"/>
      <c r="J951"/>
    </row>
    <row r="952" spans="9:10" x14ac:dyDescent="0.3">
      <c r="I952" s="13"/>
      <c r="J952"/>
    </row>
    <row r="953" spans="9:10" x14ac:dyDescent="0.3">
      <c r="I953" s="13"/>
      <c r="J953"/>
    </row>
    <row r="954" spans="9:10" x14ac:dyDescent="0.3">
      <c r="I954" s="13"/>
      <c r="J954"/>
    </row>
    <row r="955" spans="9:10" x14ac:dyDescent="0.3">
      <c r="I955" s="13"/>
      <c r="J955"/>
    </row>
    <row r="956" spans="9:10" x14ac:dyDescent="0.3">
      <c r="I956" s="13"/>
      <c r="J956"/>
    </row>
    <row r="957" spans="9:10" x14ac:dyDescent="0.3">
      <c r="I957" s="13"/>
      <c r="J957"/>
    </row>
    <row r="958" spans="9:10" x14ac:dyDescent="0.3">
      <c r="I958" s="13"/>
      <c r="J958"/>
    </row>
    <row r="959" spans="9:10" x14ac:dyDescent="0.3">
      <c r="I959" s="13"/>
      <c r="J959"/>
    </row>
    <row r="960" spans="9:10" x14ac:dyDescent="0.3">
      <c r="I960" s="13"/>
      <c r="J960"/>
    </row>
    <row r="961" spans="9:10" x14ac:dyDescent="0.3">
      <c r="I961" s="13"/>
      <c r="J961"/>
    </row>
    <row r="962" spans="9:10" x14ac:dyDescent="0.3">
      <c r="I962" s="13"/>
      <c r="J962"/>
    </row>
    <row r="963" spans="9:10" x14ac:dyDescent="0.3">
      <c r="I963" s="13"/>
      <c r="J963"/>
    </row>
    <row r="964" spans="9:10" x14ac:dyDescent="0.3">
      <c r="I964" s="13"/>
      <c r="J964"/>
    </row>
    <row r="965" spans="9:10" x14ac:dyDescent="0.3">
      <c r="I965" s="13"/>
      <c r="J965"/>
    </row>
    <row r="966" spans="9:10" x14ac:dyDescent="0.3">
      <c r="I966" s="13"/>
      <c r="J966"/>
    </row>
    <row r="967" spans="9:10" x14ac:dyDescent="0.3">
      <c r="I967" s="13"/>
      <c r="J967"/>
    </row>
    <row r="968" spans="9:10" x14ac:dyDescent="0.3">
      <c r="I968" s="13"/>
      <c r="J968"/>
    </row>
    <row r="969" spans="9:10" x14ac:dyDescent="0.3">
      <c r="I969" s="13"/>
      <c r="J969"/>
    </row>
    <row r="970" spans="9:10" x14ac:dyDescent="0.3">
      <c r="I970" s="13"/>
      <c r="J970"/>
    </row>
    <row r="971" spans="9:10" x14ac:dyDescent="0.3">
      <c r="I971" s="13"/>
      <c r="J971"/>
    </row>
    <row r="972" spans="9:10" x14ac:dyDescent="0.3">
      <c r="I972" s="13"/>
      <c r="J972"/>
    </row>
    <row r="973" spans="9:10" x14ac:dyDescent="0.3">
      <c r="I973" s="13"/>
      <c r="J973"/>
    </row>
    <row r="974" spans="9:10" x14ac:dyDescent="0.3">
      <c r="I974" s="13"/>
      <c r="J974"/>
    </row>
    <row r="975" spans="9:10" x14ac:dyDescent="0.3">
      <c r="I975" s="13"/>
      <c r="J975"/>
    </row>
    <row r="976" spans="9:10" x14ac:dyDescent="0.3">
      <c r="I976" s="13"/>
      <c r="J976"/>
    </row>
    <row r="977" spans="9:10" x14ac:dyDescent="0.3">
      <c r="I977" s="13"/>
      <c r="J977"/>
    </row>
    <row r="978" spans="9:10" x14ac:dyDescent="0.3">
      <c r="I978" s="13"/>
      <c r="J978"/>
    </row>
    <row r="979" spans="9:10" x14ac:dyDescent="0.3">
      <c r="I979" s="13"/>
      <c r="J979"/>
    </row>
    <row r="980" spans="9:10" x14ac:dyDescent="0.3">
      <c r="I980" s="13"/>
      <c r="J980"/>
    </row>
    <row r="981" spans="9:10" x14ac:dyDescent="0.3">
      <c r="I981" s="13"/>
      <c r="J981"/>
    </row>
    <row r="982" spans="9:10" x14ac:dyDescent="0.3">
      <c r="I982" s="13"/>
      <c r="J982"/>
    </row>
    <row r="983" spans="9:10" x14ac:dyDescent="0.3">
      <c r="I983" s="13"/>
      <c r="J983"/>
    </row>
    <row r="984" spans="9:10" x14ac:dyDescent="0.3">
      <c r="I984" s="13"/>
      <c r="J984"/>
    </row>
    <row r="985" spans="9:10" x14ac:dyDescent="0.3">
      <c r="I985" s="13"/>
      <c r="J985"/>
    </row>
    <row r="986" spans="9:10" x14ac:dyDescent="0.3">
      <c r="I986" s="13"/>
      <c r="J986"/>
    </row>
    <row r="987" spans="9:10" x14ac:dyDescent="0.3">
      <c r="I987" s="13"/>
      <c r="J987"/>
    </row>
    <row r="988" spans="9:10" x14ac:dyDescent="0.3">
      <c r="I988" s="13"/>
      <c r="J988"/>
    </row>
    <row r="989" spans="9:10" x14ac:dyDescent="0.3">
      <c r="I989" s="13"/>
      <c r="J989"/>
    </row>
    <row r="990" spans="9:10" x14ac:dyDescent="0.3">
      <c r="I990" s="13"/>
      <c r="J990"/>
    </row>
    <row r="991" spans="9:10" x14ac:dyDescent="0.3">
      <c r="I991" s="13"/>
      <c r="J991"/>
    </row>
    <row r="992" spans="9:10" x14ac:dyDescent="0.3">
      <c r="I992" s="13"/>
      <c r="J992"/>
    </row>
    <row r="993" spans="9:10" x14ac:dyDescent="0.3">
      <c r="I993" s="13"/>
      <c r="J993"/>
    </row>
    <row r="994" spans="9:10" x14ac:dyDescent="0.3">
      <c r="I994" s="13"/>
      <c r="J994"/>
    </row>
    <row r="995" spans="9:10" x14ac:dyDescent="0.3">
      <c r="I995" s="13"/>
      <c r="J995"/>
    </row>
    <row r="996" spans="9:10" x14ac:dyDescent="0.3">
      <c r="I996" s="13"/>
      <c r="J996"/>
    </row>
    <row r="997" spans="9:10" x14ac:dyDescent="0.3">
      <c r="I997" s="13"/>
      <c r="J997"/>
    </row>
    <row r="998" spans="9:10" x14ac:dyDescent="0.3">
      <c r="I998" s="13"/>
      <c r="J998"/>
    </row>
    <row r="999" spans="9:10" x14ac:dyDescent="0.3">
      <c r="I999" s="13"/>
      <c r="J999"/>
    </row>
    <row r="1000" spans="9:10" x14ac:dyDescent="0.3">
      <c r="I1000" s="13"/>
      <c r="J1000"/>
    </row>
    <row r="1001" spans="9:10" x14ac:dyDescent="0.3">
      <c r="I1001" s="13"/>
      <c r="J1001"/>
    </row>
    <row r="1002" spans="9:10" x14ac:dyDescent="0.3">
      <c r="I1002" s="13"/>
      <c r="J1002"/>
    </row>
    <row r="1003" spans="9:10" x14ac:dyDescent="0.3">
      <c r="I1003" s="13"/>
      <c r="J1003"/>
    </row>
    <row r="1004" spans="9:10" x14ac:dyDescent="0.3">
      <c r="I1004" s="13"/>
      <c r="J1004"/>
    </row>
    <row r="1005" spans="9:10" x14ac:dyDescent="0.3">
      <c r="I1005" s="13"/>
      <c r="J1005"/>
    </row>
    <row r="1006" spans="9:10" x14ac:dyDescent="0.3">
      <c r="I1006" s="13"/>
      <c r="J1006"/>
    </row>
    <row r="1007" spans="9:10" x14ac:dyDescent="0.3">
      <c r="I1007" s="13"/>
      <c r="J1007"/>
    </row>
    <row r="1008" spans="9:10" x14ac:dyDescent="0.3">
      <c r="I1008" s="13"/>
      <c r="J1008"/>
    </row>
    <row r="1009" spans="9:10" x14ac:dyDescent="0.3">
      <c r="I1009" s="13"/>
      <c r="J1009"/>
    </row>
    <row r="1010" spans="9:10" x14ac:dyDescent="0.3">
      <c r="I1010" s="13"/>
      <c r="J1010"/>
    </row>
    <row r="1011" spans="9:10" x14ac:dyDescent="0.3">
      <c r="I1011" s="13"/>
      <c r="J1011"/>
    </row>
    <row r="1012" spans="9:10" x14ac:dyDescent="0.3">
      <c r="I1012" s="13"/>
      <c r="J1012"/>
    </row>
    <row r="1013" spans="9:10" x14ac:dyDescent="0.3">
      <c r="I1013" s="13"/>
      <c r="J1013"/>
    </row>
    <row r="1014" spans="9:10" x14ac:dyDescent="0.3">
      <c r="I1014" s="13"/>
      <c r="J1014"/>
    </row>
    <row r="1015" spans="9:10" x14ac:dyDescent="0.3">
      <c r="I1015" s="13"/>
      <c r="J1015"/>
    </row>
    <row r="1016" spans="9:10" x14ac:dyDescent="0.3">
      <c r="I1016" s="13"/>
      <c r="J1016"/>
    </row>
    <row r="1017" spans="9:10" x14ac:dyDescent="0.3">
      <c r="I1017" s="13"/>
      <c r="J1017"/>
    </row>
    <row r="1018" spans="9:10" x14ac:dyDescent="0.3">
      <c r="I1018" s="13"/>
      <c r="J1018"/>
    </row>
    <row r="1019" spans="9:10" x14ac:dyDescent="0.3">
      <c r="I1019" s="13"/>
      <c r="J1019"/>
    </row>
    <row r="1020" spans="9:10" x14ac:dyDescent="0.3">
      <c r="I1020" s="13"/>
      <c r="J1020"/>
    </row>
    <row r="1021" spans="9:10" x14ac:dyDescent="0.3">
      <c r="I1021" s="13"/>
      <c r="J1021"/>
    </row>
    <row r="1022" spans="9:10" x14ac:dyDescent="0.3">
      <c r="I1022" s="13"/>
      <c r="J1022"/>
    </row>
    <row r="1023" spans="9:10" x14ac:dyDescent="0.3">
      <c r="I1023" s="13"/>
      <c r="J1023"/>
    </row>
    <row r="1024" spans="9:10" x14ac:dyDescent="0.3">
      <c r="I1024" s="13"/>
      <c r="J1024"/>
    </row>
    <row r="1025" spans="9:10" x14ac:dyDescent="0.3">
      <c r="I1025" s="13"/>
      <c r="J1025"/>
    </row>
    <row r="1026" spans="9:10" x14ac:dyDescent="0.3">
      <c r="I1026" s="13"/>
      <c r="J1026"/>
    </row>
    <row r="1027" spans="9:10" x14ac:dyDescent="0.3">
      <c r="I1027" s="13"/>
      <c r="J1027"/>
    </row>
    <row r="1028" spans="9:10" x14ac:dyDescent="0.3">
      <c r="I1028" s="13"/>
      <c r="J1028"/>
    </row>
    <row r="1029" spans="9:10" x14ac:dyDescent="0.3">
      <c r="I1029" s="13"/>
      <c r="J1029"/>
    </row>
    <row r="1030" spans="9:10" x14ac:dyDescent="0.3">
      <c r="I1030" s="13"/>
      <c r="J1030"/>
    </row>
    <row r="1031" spans="9:10" x14ac:dyDescent="0.3">
      <c r="I1031" s="13"/>
      <c r="J1031"/>
    </row>
    <row r="1032" spans="9:10" x14ac:dyDescent="0.3">
      <c r="I1032" s="13"/>
      <c r="J1032"/>
    </row>
    <row r="1033" spans="9:10" x14ac:dyDescent="0.3">
      <c r="I1033" s="13"/>
      <c r="J1033"/>
    </row>
    <row r="1034" spans="9:10" x14ac:dyDescent="0.3">
      <c r="I1034" s="13"/>
      <c r="J1034"/>
    </row>
    <row r="1035" spans="9:10" x14ac:dyDescent="0.3">
      <c r="I1035" s="13"/>
      <c r="J1035"/>
    </row>
    <row r="1036" spans="9:10" x14ac:dyDescent="0.3">
      <c r="I1036" s="13"/>
      <c r="J1036"/>
    </row>
    <row r="1037" spans="9:10" x14ac:dyDescent="0.3">
      <c r="I1037" s="13"/>
      <c r="J1037"/>
    </row>
    <row r="1038" spans="9:10" x14ac:dyDescent="0.3">
      <c r="I1038" s="13"/>
      <c r="J1038"/>
    </row>
    <row r="1039" spans="9:10" x14ac:dyDescent="0.3">
      <c r="I1039" s="13"/>
      <c r="J1039"/>
    </row>
    <row r="1040" spans="9:10" x14ac:dyDescent="0.3">
      <c r="I1040" s="13"/>
      <c r="J1040"/>
    </row>
    <row r="1041" spans="9:10" x14ac:dyDescent="0.3">
      <c r="I1041" s="13"/>
      <c r="J1041"/>
    </row>
    <row r="1042" spans="9:10" x14ac:dyDescent="0.3">
      <c r="I1042" s="13"/>
      <c r="J1042"/>
    </row>
    <row r="1043" spans="9:10" x14ac:dyDescent="0.3">
      <c r="I1043" s="13"/>
      <c r="J1043"/>
    </row>
    <row r="1044" spans="9:10" x14ac:dyDescent="0.3">
      <c r="I1044" s="13"/>
      <c r="J1044"/>
    </row>
    <row r="1045" spans="9:10" x14ac:dyDescent="0.3">
      <c r="I1045" s="13"/>
      <c r="J1045"/>
    </row>
    <row r="1046" spans="9:10" x14ac:dyDescent="0.3">
      <c r="I1046" s="13"/>
      <c r="J1046"/>
    </row>
    <row r="1047" spans="9:10" x14ac:dyDescent="0.3">
      <c r="I1047" s="13"/>
      <c r="J1047"/>
    </row>
    <row r="1048" spans="9:10" x14ac:dyDescent="0.3">
      <c r="I1048" s="13"/>
      <c r="J1048"/>
    </row>
    <row r="1049" spans="9:10" x14ac:dyDescent="0.3">
      <c r="I1049" s="13"/>
      <c r="J1049"/>
    </row>
    <row r="1050" spans="9:10" x14ac:dyDescent="0.3">
      <c r="I1050" s="13"/>
      <c r="J1050"/>
    </row>
    <row r="1051" spans="9:10" x14ac:dyDescent="0.3">
      <c r="I1051" s="13"/>
      <c r="J1051"/>
    </row>
    <row r="1052" spans="9:10" x14ac:dyDescent="0.3">
      <c r="I1052" s="13"/>
      <c r="J1052"/>
    </row>
    <row r="1053" spans="9:10" x14ac:dyDescent="0.3">
      <c r="I1053" s="13"/>
      <c r="J1053"/>
    </row>
    <row r="1054" spans="9:10" x14ac:dyDescent="0.3">
      <c r="I1054" s="13"/>
      <c r="J1054"/>
    </row>
    <row r="1055" spans="9:10" x14ac:dyDescent="0.3">
      <c r="I1055" s="13"/>
      <c r="J1055"/>
    </row>
    <row r="1056" spans="9:10" x14ac:dyDescent="0.3">
      <c r="I1056" s="13"/>
      <c r="J1056"/>
    </row>
    <row r="1057" spans="9:10" x14ac:dyDescent="0.3">
      <c r="I1057" s="13"/>
      <c r="J1057"/>
    </row>
    <row r="1058" spans="9:10" x14ac:dyDescent="0.3">
      <c r="I1058" s="13"/>
      <c r="J1058"/>
    </row>
    <row r="1059" spans="9:10" x14ac:dyDescent="0.3">
      <c r="I1059" s="13"/>
      <c r="J1059"/>
    </row>
    <row r="1060" spans="9:10" x14ac:dyDescent="0.3">
      <c r="I1060" s="13"/>
      <c r="J1060"/>
    </row>
    <row r="1061" spans="9:10" x14ac:dyDescent="0.3">
      <c r="I1061" s="13"/>
      <c r="J1061"/>
    </row>
    <row r="1062" spans="9:10" x14ac:dyDescent="0.3">
      <c r="I1062" s="13"/>
      <c r="J1062"/>
    </row>
    <row r="1063" spans="9:10" x14ac:dyDescent="0.3">
      <c r="I1063" s="13"/>
      <c r="J1063"/>
    </row>
    <row r="1064" spans="9:10" x14ac:dyDescent="0.3">
      <c r="I1064" s="13"/>
      <c r="J1064"/>
    </row>
    <row r="1065" spans="9:10" x14ac:dyDescent="0.3">
      <c r="I1065" s="13"/>
      <c r="J1065"/>
    </row>
    <row r="1066" spans="9:10" x14ac:dyDescent="0.3">
      <c r="I1066" s="13"/>
      <c r="J1066"/>
    </row>
    <row r="1067" spans="9:10" x14ac:dyDescent="0.3">
      <c r="I1067" s="13"/>
      <c r="J1067"/>
    </row>
    <row r="1068" spans="9:10" x14ac:dyDescent="0.3">
      <c r="I1068" s="13"/>
      <c r="J1068"/>
    </row>
    <row r="1069" spans="9:10" x14ac:dyDescent="0.3">
      <c r="I1069" s="13"/>
      <c r="J1069"/>
    </row>
    <row r="1070" spans="9:10" x14ac:dyDescent="0.3">
      <c r="I1070" s="13"/>
      <c r="J1070"/>
    </row>
    <row r="1071" spans="9:10" x14ac:dyDescent="0.3">
      <c r="I1071" s="13"/>
      <c r="J1071"/>
    </row>
    <row r="1072" spans="9:10" x14ac:dyDescent="0.3">
      <c r="I1072" s="13"/>
      <c r="J1072"/>
    </row>
    <row r="1073" spans="9:10" x14ac:dyDescent="0.3">
      <c r="I1073" s="13"/>
      <c r="J1073"/>
    </row>
    <row r="1074" spans="9:10" x14ac:dyDescent="0.3">
      <c r="I1074" s="13"/>
      <c r="J1074"/>
    </row>
    <row r="1075" spans="9:10" x14ac:dyDescent="0.3">
      <c r="I1075" s="13"/>
      <c r="J1075"/>
    </row>
    <row r="1076" spans="9:10" x14ac:dyDescent="0.3">
      <c r="I1076" s="13"/>
      <c r="J1076"/>
    </row>
    <row r="1077" spans="9:10" x14ac:dyDescent="0.3">
      <c r="I1077" s="13"/>
      <c r="J1077"/>
    </row>
    <row r="1078" spans="9:10" x14ac:dyDescent="0.3">
      <c r="I1078" s="13"/>
      <c r="J1078"/>
    </row>
    <row r="1079" spans="9:10" x14ac:dyDescent="0.3">
      <c r="I1079" s="13"/>
      <c r="J1079"/>
    </row>
    <row r="1080" spans="9:10" x14ac:dyDescent="0.3">
      <c r="I1080" s="13"/>
      <c r="J1080"/>
    </row>
    <row r="1081" spans="9:10" x14ac:dyDescent="0.3">
      <c r="I1081" s="13"/>
      <c r="J1081"/>
    </row>
    <row r="1082" spans="9:10" x14ac:dyDescent="0.3">
      <c r="I1082" s="13"/>
      <c r="J1082"/>
    </row>
    <row r="1083" spans="9:10" x14ac:dyDescent="0.3">
      <c r="I1083" s="13"/>
      <c r="J1083"/>
    </row>
    <row r="1084" spans="9:10" x14ac:dyDescent="0.3">
      <c r="I1084" s="13"/>
      <c r="J1084"/>
    </row>
    <row r="1085" spans="9:10" x14ac:dyDescent="0.3">
      <c r="I1085" s="13"/>
      <c r="J1085"/>
    </row>
    <row r="1086" spans="9:10" x14ac:dyDescent="0.3">
      <c r="I1086" s="13"/>
      <c r="J1086"/>
    </row>
    <row r="1087" spans="9:10" x14ac:dyDescent="0.3">
      <c r="I1087" s="13"/>
      <c r="J1087"/>
    </row>
    <row r="1088" spans="9:10" x14ac:dyDescent="0.3">
      <c r="I1088" s="13"/>
      <c r="J1088"/>
    </row>
    <row r="1089" spans="9:10" x14ac:dyDescent="0.3">
      <c r="I1089" s="13"/>
      <c r="J1089"/>
    </row>
    <row r="1090" spans="9:10" x14ac:dyDescent="0.3">
      <c r="I1090" s="13"/>
      <c r="J1090"/>
    </row>
    <row r="1091" spans="9:10" x14ac:dyDescent="0.3">
      <c r="I1091" s="13"/>
      <c r="J1091"/>
    </row>
    <row r="1092" spans="9:10" x14ac:dyDescent="0.3">
      <c r="I1092" s="13"/>
      <c r="J1092"/>
    </row>
    <row r="1093" spans="9:10" x14ac:dyDescent="0.3">
      <c r="I1093" s="13"/>
      <c r="J1093"/>
    </row>
    <row r="1094" spans="9:10" x14ac:dyDescent="0.3">
      <c r="I1094" s="13"/>
      <c r="J1094"/>
    </row>
    <row r="1095" spans="9:10" x14ac:dyDescent="0.3">
      <c r="I1095" s="13"/>
      <c r="J1095"/>
    </row>
    <row r="1096" spans="9:10" x14ac:dyDescent="0.3">
      <c r="I1096" s="13"/>
      <c r="J1096"/>
    </row>
    <row r="1097" spans="9:10" x14ac:dyDescent="0.3">
      <c r="I1097" s="13"/>
      <c r="J1097"/>
    </row>
    <row r="1098" spans="9:10" x14ac:dyDescent="0.3">
      <c r="I1098" s="13"/>
      <c r="J1098"/>
    </row>
    <row r="1099" spans="9:10" x14ac:dyDescent="0.3">
      <c r="I1099" s="13"/>
      <c r="J1099"/>
    </row>
    <row r="1100" spans="9:10" x14ac:dyDescent="0.3">
      <c r="I1100" s="13"/>
      <c r="J1100"/>
    </row>
    <row r="1101" spans="9:10" x14ac:dyDescent="0.3">
      <c r="I1101" s="13"/>
      <c r="J1101"/>
    </row>
    <row r="1102" spans="9:10" x14ac:dyDescent="0.3">
      <c r="I1102" s="13"/>
      <c r="J1102"/>
    </row>
    <row r="1103" spans="9:10" x14ac:dyDescent="0.3">
      <c r="I1103" s="13"/>
      <c r="J1103"/>
    </row>
    <row r="1104" spans="9:10" x14ac:dyDescent="0.3">
      <c r="I1104" s="13"/>
      <c r="J1104"/>
    </row>
    <row r="1105" spans="9:10" x14ac:dyDescent="0.3">
      <c r="I1105" s="13"/>
      <c r="J1105"/>
    </row>
    <row r="1106" spans="9:10" x14ac:dyDescent="0.3">
      <c r="I1106" s="13"/>
      <c r="J1106"/>
    </row>
    <row r="1107" spans="9:10" x14ac:dyDescent="0.3">
      <c r="I1107" s="13"/>
      <c r="J1107"/>
    </row>
    <row r="1108" spans="9:10" x14ac:dyDescent="0.3">
      <c r="I1108" s="13"/>
      <c r="J1108"/>
    </row>
    <row r="1109" spans="9:10" x14ac:dyDescent="0.3">
      <c r="I1109" s="13"/>
      <c r="J1109"/>
    </row>
    <row r="1110" spans="9:10" x14ac:dyDescent="0.3">
      <c r="I1110" s="13"/>
      <c r="J1110"/>
    </row>
    <row r="1111" spans="9:10" x14ac:dyDescent="0.3">
      <c r="I1111" s="13"/>
      <c r="J1111"/>
    </row>
    <row r="1112" spans="9:10" x14ac:dyDescent="0.3">
      <c r="I1112" s="13"/>
      <c r="J1112"/>
    </row>
    <row r="1113" spans="9:10" x14ac:dyDescent="0.3">
      <c r="I1113" s="13"/>
      <c r="J1113"/>
    </row>
    <row r="1114" spans="9:10" x14ac:dyDescent="0.3">
      <c r="I1114" s="13"/>
      <c r="J1114"/>
    </row>
    <row r="1115" spans="9:10" x14ac:dyDescent="0.3">
      <c r="I1115" s="13"/>
      <c r="J1115"/>
    </row>
    <row r="1116" spans="9:10" x14ac:dyDescent="0.3">
      <c r="I1116" s="13"/>
      <c r="J1116"/>
    </row>
    <row r="1117" spans="9:10" x14ac:dyDescent="0.3">
      <c r="I1117" s="13"/>
      <c r="J1117"/>
    </row>
    <row r="1118" spans="9:10" x14ac:dyDescent="0.3">
      <c r="I1118" s="13"/>
      <c r="J1118"/>
    </row>
    <row r="1119" spans="9:10" x14ac:dyDescent="0.3">
      <c r="I1119" s="13"/>
      <c r="J1119"/>
    </row>
    <row r="1120" spans="9:10" x14ac:dyDescent="0.3">
      <c r="I1120" s="13"/>
      <c r="J1120"/>
    </row>
    <row r="1121" spans="9:10" x14ac:dyDescent="0.3">
      <c r="I1121" s="13"/>
      <c r="J1121"/>
    </row>
    <row r="1122" spans="9:10" x14ac:dyDescent="0.3">
      <c r="I1122" s="13"/>
      <c r="J1122"/>
    </row>
    <row r="1123" spans="9:10" x14ac:dyDescent="0.3">
      <c r="I1123" s="13"/>
      <c r="J1123"/>
    </row>
    <row r="1124" spans="9:10" x14ac:dyDescent="0.3">
      <c r="I1124" s="13"/>
      <c r="J1124"/>
    </row>
    <row r="1125" spans="9:10" x14ac:dyDescent="0.3">
      <c r="I1125" s="13"/>
      <c r="J1125"/>
    </row>
    <row r="1126" spans="9:10" x14ac:dyDescent="0.3">
      <c r="I1126" s="13"/>
      <c r="J1126"/>
    </row>
    <row r="1127" spans="9:10" x14ac:dyDescent="0.3">
      <c r="I1127" s="13"/>
      <c r="J1127"/>
    </row>
    <row r="1128" spans="9:10" x14ac:dyDescent="0.3">
      <c r="I1128" s="13"/>
      <c r="J1128"/>
    </row>
    <row r="1129" spans="9:10" x14ac:dyDescent="0.3">
      <c r="I1129" s="13"/>
      <c r="J1129"/>
    </row>
    <row r="1130" spans="9:10" x14ac:dyDescent="0.3">
      <c r="I1130" s="13"/>
      <c r="J1130"/>
    </row>
    <row r="1131" spans="9:10" x14ac:dyDescent="0.3">
      <c r="I1131" s="13"/>
      <c r="J1131"/>
    </row>
    <row r="1132" spans="9:10" x14ac:dyDescent="0.3">
      <c r="I1132" s="13"/>
      <c r="J1132"/>
    </row>
    <row r="1133" spans="9:10" x14ac:dyDescent="0.3">
      <c r="I1133" s="13"/>
      <c r="J1133"/>
    </row>
    <row r="1134" spans="9:10" x14ac:dyDescent="0.3">
      <c r="I1134" s="13"/>
      <c r="J1134"/>
    </row>
    <row r="1135" spans="9:10" x14ac:dyDescent="0.3">
      <c r="I1135" s="13"/>
      <c r="J1135"/>
    </row>
    <row r="1136" spans="9:10" x14ac:dyDescent="0.3">
      <c r="I1136" s="13"/>
      <c r="J1136"/>
    </row>
    <row r="1137" spans="9:10" x14ac:dyDescent="0.3">
      <c r="I1137" s="13"/>
      <c r="J1137"/>
    </row>
    <row r="1138" spans="9:10" x14ac:dyDescent="0.3">
      <c r="I1138" s="13"/>
      <c r="J1138"/>
    </row>
    <row r="1139" spans="9:10" x14ac:dyDescent="0.3">
      <c r="I1139" s="13"/>
      <c r="J1139"/>
    </row>
    <row r="1140" spans="9:10" x14ac:dyDescent="0.3">
      <c r="I1140" s="13"/>
      <c r="J1140"/>
    </row>
    <row r="1141" spans="9:10" x14ac:dyDescent="0.3">
      <c r="I1141" s="13"/>
      <c r="J1141"/>
    </row>
    <row r="1142" spans="9:10" x14ac:dyDescent="0.3">
      <c r="I1142" s="13"/>
      <c r="J1142"/>
    </row>
    <row r="1143" spans="9:10" x14ac:dyDescent="0.3">
      <c r="I1143" s="13"/>
      <c r="J1143"/>
    </row>
    <row r="1144" spans="9:10" x14ac:dyDescent="0.3">
      <c r="I1144" s="13"/>
      <c r="J1144"/>
    </row>
    <row r="1145" spans="9:10" x14ac:dyDescent="0.3">
      <c r="I1145" s="13"/>
      <c r="J1145"/>
    </row>
    <row r="1146" spans="9:10" x14ac:dyDescent="0.3">
      <c r="I1146" s="13"/>
      <c r="J1146"/>
    </row>
    <row r="1147" spans="9:10" x14ac:dyDescent="0.3">
      <c r="I1147" s="13"/>
      <c r="J1147"/>
    </row>
    <row r="1148" spans="9:10" x14ac:dyDescent="0.3">
      <c r="I1148" s="13"/>
      <c r="J1148"/>
    </row>
    <row r="1149" spans="9:10" x14ac:dyDescent="0.3">
      <c r="I1149" s="13"/>
      <c r="J1149"/>
    </row>
    <row r="1150" spans="9:10" x14ac:dyDescent="0.3">
      <c r="I1150" s="13"/>
      <c r="J1150"/>
    </row>
    <row r="1151" spans="9:10" x14ac:dyDescent="0.3">
      <c r="I1151" s="13"/>
      <c r="J1151"/>
    </row>
    <row r="1152" spans="9:10" x14ac:dyDescent="0.3">
      <c r="I1152" s="13"/>
      <c r="J1152"/>
    </row>
    <row r="1153" spans="9:10" x14ac:dyDescent="0.3">
      <c r="I1153" s="13"/>
      <c r="J1153"/>
    </row>
    <row r="1154" spans="9:10" x14ac:dyDescent="0.3">
      <c r="I1154" s="13"/>
      <c r="J1154"/>
    </row>
    <row r="1155" spans="9:10" x14ac:dyDescent="0.3">
      <c r="I1155" s="13"/>
      <c r="J1155"/>
    </row>
    <row r="1156" spans="9:10" x14ac:dyDescent="0.3">
      <c r="I1156" s="13"/>
      <c r="J1156"/>
    </row>
    <row r="1157" spans="9:10" x14ac:dyDescent="0.3">
      <c r="I1157" s="13"/>
      <c r="J1157"/>
    </row>
    <row r="1158" spans="9:10" x14ac:dyDescent="0.3">
      <c r="I1158" s="13"/>
      <c r="J1158"/>
    </row>
    <row r="1159" spans="9:10" x14ac:dyDescent="0.3">
      <c r="I1159" s="13"/>
      <c r="J1159"/>
    </row>
    <row r="1160" spans="9:10" x14ac:dyDescent="0.3">
      <c r="I1160" s="13"/>
      <c r="J1160"/>
    </row>
    <row r="1161" spans="9:10" x14ac:dyDescent="0.3">
      <c r="I1161" s="13"/>
      <c r="J1161"/>
    </row>
    <row r="1162" spans="9:10" x14ac:dyDescent="0.3">
      <c r="I1162" s="13"/>
      <c r="J1162"/>
    </row>
    <row r="1163" spans="9:10" x14ac:dyDescent="0.3">
      <c r="I1163" s="13"/>
      <c r="J1163"/>
    </row>
    <row r="1164" spans="9:10" x14ac:dyDescent="0.3">
      <c r="I1164" s="13"/>
      <c r="J1164"/>
    </row>
    <row r="1165" spans="9:10" x14ac:dyDescent="0.3">
      <c r="I1165" s="13"/>
      <c r="J1165"/>
    </row>
    <row r="1166" spans="9:10" x14ac:dyDescent="0.3">
      <c r="I1166" s="13"/>
      <c r="J1166"/>
    </row>
    <row r="1167" spans="9:10" x14ac:dyDescent="0.3">
      <c r="I1167" s="13"/>
      <c r="J1167"/>
    </row>
    <row r="1168" spans="9:10" x14ac:dyDescent="0.3">
      <c r="I1168" s="13"/>
      <c r="J1168"/>
    </row>
    <row r="1169" spans="9:10" x14ac:dyDescent="0.3">
      <c r="I1169" s="13"/>
      <c r="J1169"/>
    </row>
    <row r="1170" spans="9:10" x14ac:dyDescent="0.3">
      <c r="I1170" s="13"/>
      <c r="J1170"/>
    </row>
    <row r="1171" spans="9:10" x14ac:dyDescent="0.3">
      <c r="I1171" s="13"/>
      <c r="J1171"/>
    </row>
    <row r="1172" spans="9:10" x14ac:dyDescent="0.3">
      <c r="I1172" s="13"/>
      <c r="J1172"/>
    </row>
    <row r="1173" spans="9:10" x14ac:dyDescent="0.3">
      <c r="I1173" s="13"/>
      <c r="J1173"/>
    </row>
    <row r="1174" spans="9:10" x14ac:dyDescent="0.3">
      <c r="I1174" s="13"/>
      <c r="J1174"/>
    </row>
    <row r="1175" spans="9:10" x14ac:dyDescent="0.3">
      <c r="I1175" s="13"/>
      <c r="J1175"/>
    </row>
    <row r="1176" spans="9:10" x14ac:dyDescent="0.3">
      <c r="I1176" s="13"/>
      <c r="J1176"/>
    </row>
    <row r="1177" spans="9:10" x14ac:dyDescent="0.3">
      <c r="I1177" s="13"/>
      <c r="J1177"/>
    </row>
    <row r="1178" spans="9:10" x14ac:dyDescent="0.3">
      <c r="I1178" s="13"/>
      <c r="J1178"/>
    </row>
    <row r="1179" spans="9:10" x14ac:dyDescent="0.3">
      <c r="I1179" s="13"/>
      <c r="J1179"/>
    </row>
    <row r="1180" spans="9:10" x14ac:dyDescent="0.3">
      <c r="I1180" s="13"/>
      <c r="J1180"/>
    </row>
    <row r="1181" spans="9:10" x14ac:dyDescent="0.3">
      <c r="I1181" s="13"/>
      <c r="J1181"/>
    </row>
    <row r="1182" spans="9:10" x14ac:dyDescent="0.3">
      <c r="I1182" s="13"/>
      <c r="J1182"/>
    </row>
    <row r="1183" spans="9:10" x14ac:dyDescent="0.3">
      <c r="I1183" s="13"/>
      <c r="J1183"/>
    </row>
    <row r="1184" spans="9:10" x14ac:dyDescent="0.3">
      <c r="I1184" s="13"/>
      <c r="J1184"/>
    </row>
    <row r="1185" spans="9:10" x14ac:dyDescent="0.3">
      <c r="I1185" s="13"/>
      <c r="J1185"/>
    </row>
    <row r="1186" spans="9:10" x14ac:dyDescent="0.3">
      <c r="I1186" s="13"/>
      <c r="J1186"/>
    </row>
    <row r="1187" spans="9:10" x14ac:dyDescent="0.3">
      <c r="I1187" s="13"/>
      <c r="J1187"/>
    </row>
    <row r="1188" spans="9:10" x14ac:dyDescent="0.3">
      <c r="I1188" s="13"/>
      <c r="J1188"/>
    </row>
    <row r="1189" spans="9:10" x14ac:dyDescent="0.3">
      <c r="I1189" s="13"/>
      <c r="J1189"/>
    </row>
    <row r="1190" spans="9:10" x14ac:dyDescent="0.3">
      <c r="I1190" s="13"/>
      <c r="J1190"/>
    </row>
    <row r="1191" spans="9:10" x14ac:dyDescent="0.3">
      <c r="I1191" s="13"/>
      <c r="J1191"/>
    </row>
    <row r="1192" spans="9:10" x14ac:dyDescent="0.3">
      <c r="I1192" s="13"/>
      <c r="J1192"/>
    </row>
    <row r="1193" spans="9:10" x14ac:dyDescent="0.3">
      <c r="I1193" s="13"/>
      <c r="J1193"/>
    </row>
    <row r="1194" spans="9:10" x14ac:dyDescent="0.3">
      <c r="I1194" s="13"/>
      <c r="J1194"/>
    </row>
    <row r="1195" spans="9:10" x14ac:dyDescent="0.3">
      <c r="I1195" s="13"/>
      <c r="J1195"/>
    </row>
    <row r="1196" spans="9:10" x14ac:dyDescent="0.3">
      <c r="I1196" s="13"/>
      <c r="J1196"/>
    </row>
    <row r="1197" spans="9:10" x14ac:dyDescent="0.3">
      <c r="I1197" s="13"/>
      <c r="J1197"/>
    </row>
    <row r="1198" spans="9:10" x14ac:dyDescent="0.3">
      <c r="I1198" s="13"/>
      <c r="J1198"/>
    </row>
    <row r="1199" spans="9:10" x14ac:dyDescent="0.3">
      <c r="I1199" s="13"/>
      <c r="J1199"/>
    </row>
    <row r="1200" spans="9:10" x14ac:dyDescent="0.3">
      <c r="I1200" s="13"/>
      <c r="J1200"/>
    </row>
    <row r="1201" spans="9:10" x14ac:dyDescent="0.3">
      <c r="I1201" s="13"/>
      <c r="J1201"/>
    </row>
    <row r="1202" spans="9:10" x14ac:dyDescent="0.3">
      <c r="I1202" s="13"/>
      <c r="J1202"/>
    </row>
    <row r="1203" spans="9:10" x14ac:dyDescent="0.3">
      <c r="I1203" s="13"/>
      <c r="J1203"/>
    </row>
    <row r="1204" spans="9:10" x14ac:dyDescent="0.3">
      <c r="I1204" s="13"/>
      <c r="J1204"/>
    </row>
    <row r="1205" spans="9:10" x14ac:dyDescent="0.3">
      <c r="I1205" s="13"/>
      <c r="J1205"/>
    </row>
    <row r="1206" spans="9:10" x14ac:dyDescent="0.3">
      <c r="I1206" s="13"/>
      <c r="J1206"/>
    </row>
    <row r="1207" spans="9:10" x14ac:dyDescent="0.3">
      <c r="I1207" s="13"/>
      <c r="J1207"/>
    </row>
    <row r="1208" spans="9:10" x14ac:dyDescent="0.3">
      <c r="I1208" s="13"/>
      <c r="J1208"/>
    </row>
    <row r="1209" spans="9:10" x14ac:dyDescent="0.3">
      <c r="I1209" s="13"/>
      <c r="J1209"/>
    </row>
    <row r="1210" spans="9:10" x14ac:dyDescent="0.3">
      <c r="I1210" s="13"/>
      <c r="J1210"/>
    </row>
    <row r="1211" spans="9:10" x14ac:dyDescent="0.3">
      <c r="I1211" s="13"/>
      <c r="J1211"/>
    </row>
    <row r="1212" spans="9:10" x14ac:dyDescent="0.3">
      <c r="I1212" s="13"/>
      <c r="J1212"/>
    </row>
    <row r="1213" spans="9:10" x14ac:dyDescent="0.3">
      <c r="I1213" s="13"/>
      <c r="J1213"/>
    </row>
    <row r="1214" spans="9:10" x14ac:dyDescent="0.3">
      <c r="I1214" s="13"/>
      <c r="J1214"/>
    </row>
    <row r="1215" spans="9:10" x14ac:dyDescent="0.3">
      <c r="I1215" s="13"/>
      <c r="J1215"/>
    </row>
    <row r="1216" spans="9:10" x14ac:dyDescent="0.3">
      <c r="I1216" s="13"/>
      <c r="J1216"/>
    </row>
    <row r="1217" spans="9:10" x14ac:dyDescent="0.3">
      <c r="I1217" s="13"/>
      <c r="J1217"/>
    </row>
    <row r="1218" spans="9:10" x14ac:dyDescent="0.3">
      <c r="I1218" s="13"/>
      <c r="J1218"/>
    </row>
    <row r="1219" spans="9:10" x14ac:dyDescent="0.3">
      <c r="I1219" s="13"/>
      <c r="J1219"/>
    </row>
    <row r="1220" spans="9:10" x14ac:dyDescent="0.3">
      <c r="I1220" s="13"/>
      <c r="J1220"/>
    </row>
    <row r="1221" spans="9:10" x14ac:dyDescent="0.3">
      <c r="I1221" s="13"/>
      <c r="J1221"/>
    </row>
    <row r="1222" spans="9:10" x14ac:dyDescent="0.3">
      <c r="I1222" s="13"/>
      <c r="J1222"/>
    </row>
    <row r="1223" spans="9:10" x14ac:dyDescent="0.3">
      <c r="I1223" s="13"/>
      <c r="J1223"/>
    </row>
    <row r="1224" spans="9:10" x14ac:dyDescent="0.3">
      <c r="I1224" s="13"/>
      <c r="J1224"/>
    </row>
    <row r="1225" spans="9:10" x14ac:dyDescent="0.3">
      <c r="I1225" s="13"/>
      <c r="J1225"/>
    </row>
    <row r="1226" spans="9:10" x14ac:dyDescent="0.3">
      <c r="I1226" s="13"/>
      <c r="J1226"/>
    </row>
    <row r="1227" spans="9:10" x14ac:dyDescent="0.3">
      <c r="I1227" s="13"/>
      <c r="J1227"/>
    </row>
    <row r="1228" spans="9:10" x14ac:dyDescent="0.3">
      <c r="I1228" s="13"/>
      <c r="J1228"/>
    </row>
    <row r="1229" spans="9:10" x14ac:dyDescent="0.3">
      <c r="I1229" s="13"/>
      <c r="J1229"/>
    </row>
    <row r="1230" spans="9:10" x14ac:dyDescent="0.3">
      <c r="I1230" s="13"/>
      <c r="J1230"/>
    </row>
    <row r="1231" spans="9:10" x14ac:dyDescent="0.3">
      <c r="I1231" s="13"/>
      <c r="J1231"/>
    </row>
    <row r="1232" spans="9:10" x14ac:dyDescent="0.3">
      <c r="I1232" s="13"/>
      <c r="J1232"/>
    </row>
    <row r="1233" spans="9:10" x14ac:dyDescent="0.3">
      <c r="I1233" s="13"/>
      <c r="J1233"/>
    </row>
    <row r="1234" spans="9:10" x14ac:dyDescent="0.3">
      <c r="I1234" s="13"/>
      <c r="J1234"/>
    </row>
    <row r="1235" spans="9:10" x14ac:dyDescent="0.3">
      <c r="I1235" s="13"/>
      <c r="J1235"/>
    </row>
    <row r="1236" spans="9:10" x14ac:dyDescent="0.3">
      <c r="I1236" s="13"/>
      <c r="J1236"/>
    </row>
    <row r="1237" spans="9:10" x14ac:dyDescent="0.3">
      <c r="I1237" s="13"/>
      <c r="J1237"/>
    </row>
    <row r="1238" spans="9:10" x14ac:dyDescent="0.3">
      <c r="I1238" s="13"/>
      <c r="J1238"/>
    </row>
    <row r="1239" spans="9:10" x14ac:dyDescent="0.3">
      <c r="I1239" s="13"/>
      <c r="J1239"/>
    </row>
    <row r="1240" spans="9:10" x14ac:dyDescent="0.3">
      <c r="I1240" s="13"/>
      <c r="J1240"/>
    </row>
    <row r="1241" spans="9:10" x14ac:dyDescent="0.3">
      <c r="I1241" s="13"/>
      <c r="J1241"/>
    </row>
    <row r="1242" spans="9:10" x14ac:dyDescent="0.3">
      <c r="I1242" s="13"/>
      <c r="J1242"/>
    </row>
    <row r="1243" spans="9:10" x14ac:dyDescent="0.3">
      <c r="I1243" s="13"/>
      <c r="J1243"/>
    </row>
    <row r="1244" spans="9:10" x14ac:dyDescent="0.3">
      <c r="I1244" s="13"/>
      <c r="J1244"/>
    </row>
    <row r="1245" spans="9:10" x14ac:dyDescent="0.3">
      <c r="I1245" s="13"/>
      <c r="J1245"/>
    </row>
    <row r="1246" spans="9:10" x14ac:dyDescent="0.3">
      <c r="I1246" s="13"/>
      <c r="J1246"/>
    </row>
    <row r="1247" spans="9:10" x14ac:dyDescent="0.3">
      <c r="I1247" s="13"/>
      <c r="J1247"/>
    </row>
    <row r="1248" spans="9:10" x14ac:dyDescent="0.3">
      <c r="I1248" s="13"/>
      <c r="J1248"/>
    </row>
    <row r="1249" spans="9:10" x14ac:dyDescent="0.3">
      <c r="I1249" s="13"/>
      <c r="J1249"/>
    </row>
    <row r="1250" spans="9:10" x14ac:dyDescent="0.3">
      <c r="I1250" s="13"/>
      <c r="J1250"/>
    </row>
    <row r="1251" spans="9:10" x14ac:dyDescent="0.3">
      <c r="I1251" s="13"/>
      <c r="J1251"/>
    </row>
    <row r="1252" spans="9:10" x14ac:dyDescent="0.3">
      <c r="I1252" s="13"/>
      <c r="J1252"/>
    </row>
    <row r="1253" spans="9:10" x14ac:dyDescent="0.3">
      <c r="I1253" s="13"/>
      <c r="J1253"/>
    </row>
    <row r="1254" spans="9:10" x14ac:dyDescent="0.3">
      <c r="I1254" s="13"/>
      <c r="J1254"/>
    </row>
    <row r="1255" spans="9:10" x14ac:dyDescent="0.3">
      <c r="I1255" s="13"/>
      <c r="J1255"/>
    </row>
    <row r="1256" spans="9:10" x14ac:dyDescent="0.3">
      <c r="I1256" s="13"/>
      <c r="J1256"/>
    </row>
    <row r="1257" spans="9:10" x14ac:dyDescent="0.3">
      <c r="I1257" s="13"/>
      <c r="J1257"/>
    </row>
    <row r="1258" spans="9:10" x14ac:dyDescent="0.3">
      <c r="I1258" s="13"/>
      <c r="J1258"/>
    </row>
    <row r="1259" spans="9:10" x14ac:dyDescent="0.3">
      <c r="I1259" s="13"/>
      <c r="J1259"/>
    </row>
    <row r="1260" spans="9:10" x14ac:dyDescent="0.3">
      <c r="I1260" s="13"/>
      <c r="J1260"/>
    </row>
    <row r="1261" spans="9:10" x14ac:dyDescent="0.3">
      <c r="I1261" s="13"/>
      <c r="J1261"/>
    </row>
    <row r="1262" spans="9:10" x14ac:dyDescent="0.3">
      <c r="I1262" s="13"/>
      <c r="J1262"/>
    </row>
    <row r="1263" spans="9:10" x14ac:dyDescent="0.3">
      <c r="I1263" s="13"/>
      <c r="J1263"/>
    </row>
    <row r="1264" spans="9:10" x14ac:dyDescent="0.3">
      <c r="I1264" s="13"/>
      <c r="J1264"/>
    </row>
    <row r="1265" spans="9:10" x14ac:dyDescent="0.3">
      <c r="I1265" s="13"/>
      <c r="J1265"/>
    </row>
    <row r="1266" spans="9:10" x14ac:dyDescent="0.3">
      <c r="I1266" s="13"/>
      <c r="J1266"/>
    </row>
    <row r="1267" spans="9:10" x14ac:dyDescent="0.3">
      <c r="I1267" s="13"/>
      <c r="J1267"/>
    </row>
    <row r="1268" spans="9:10" x14ac:dyDescent="0.3">
      <c r="I1268" s="13"/>
      <c r="J1268"/>
    </row>
    <row r="1269" spans="9:10" x14ac:dyDescent="0.3">
      <c r="I1269" s="13"/>
      <c r="J1269"/>
    </row>
    <row r="1270" spans="9:10" x14ac:dyDescent="0.3">
      <c r="I1270" s="13"/>
      <c r="J1270"/>
    </row>
    <row r="1271" spans="9:10" x14ac:dyDescent="0.3">
      <c r="I1271" s="13"/>
      <c r="J1271"/>
    </row>
    <row r="1272" spans="9:10" x14ac:dyDescent="0.3">
      <c r="I1272" s="13"/>
      <c r="J1272"/>
    </row>
    <row r="1273" spans="9:10" x14ac:dyDescent="0.3">
      <c r="I1273" s="13"/>
      <c r="J1273"/>
    </row>
    <row r="1274" spans="9:10" x14ac:dyDescent="0.3">
      <c r="I1274" s="13"/>
      <c r="J1274"/>
    </row>
    <row r="1275" spans="9:10" x14ac:dyDescent="0.3">
      <c r="I1275" s="13"/>
      <c r="J1275"/>
    </row>
    <row r="1276" spans="9:10" x14ac:dyDescent="0.3">
      <c r="I1276" s="13"/>
      <c r="J1276"/>
    </row>
    <row r="1277" spans="9:10" x14ac:dyDescent="0.3">
      <c r="I1277" s="13"/>
      <c r="J1277"/>
    </row>
    <row r="1278" spans="9:10" x14ac:dyDescent="0.3">
      <c r="I1278" s="13"/>
      <c r="J1278"/>
    </row>
    <row r="1279" spans="9:10" x14ac:dyDescent="0.3">
      <c r="I1279" s="13"/>
      <c r="J1279"/>
    </row>
    <row r="1280" spans="9:10" x14ac:dyDescent="0.3">
      <c r="I1280" s="13"/>
      <c r="J1280"/>
    </row>
    <row r="1281" spans="9:10" x14ac:dyDescent="0.3">
      <c r="I1281" s="13"/>
      <c r="J1281"/>
    </row>
    <row r="1282" spans="9:10" x14ac:dyDescent="0.3">
      <c r="I1282" s="13"/>
      <c r="J1282"/>
    </row>
    <row r="1283" spans="9:10" x14ac:dyDescent="0.3">
      <c r="I1283" s="13"/>
      <c r="J1283"/>
    </row>
    <row r="1284" spans="9:10" x14ac:dyDescent="0.3">
      <c r="I1284" s="13"/>
      <c r="J1284"/>
    </row>
    <row r="1285" spans="9:10" x14ac:dyDescent="0.3">
      <c r="I1285" s="13"/>
      <c r="J1285"/>
    </row>
    <row r="1286" spans="9:10" x14ac:dyDescent="0.3">
      <c r="I1286" s="13"/>
      <c r="J1286"/>
    </row>
    <row r="1287" spans="9:10" x14ac:dyDescent="0.3">
      <c r="I1287" s="13"/>
      <c r="J1287"/>
    </row>
    <row r="1288" spans="9:10" x14ac:dyDescent="0.3">
      <c r="I1288" s="13"/>
      <c r="J1288"/>
    </row>
    <row r="1289" spans="9:10" x14ac:dyDescent="0.3">
      <c r="I1289" s="13"/>
      <c r="J1289"/>
    </row>
    <row r="1290" spans="9:10" x14ac:dyDescent="0.3">
      <c r="I1290" s="13"/>
      <c r="J1290"/>
    </row>
    <row r="1291" spans="9:10" x14ac:dyDescent="0.3">
      <c r="I1291" s="13"/>
      <c r="J1291"/>
    </row>
    <row r="1292" spans="9:10" x14ac:dyDescent="0.3">
      <c r="I1292" s="13"/>
      <c r="J1292"/>
    </row>
    <row r="1293" spans="9:10" x14ac:dyDescent="0.3">
      <c r="I1293" s="13"/>
      <c r="J1293"/>
    </row>
    <row r="1294" spans="9:10" x14ac:dyDescent="0.3">
      <c r="I1294" s="13"/>
      <c r="J1294"/>
    </row>
    <row r="1295" spans="9:10" x14ac:dyDescent="0.3">
      <c r="I1295" s="13"/>
      <c r="J1295"/>
    </row>
    <row r="1296" spans="9:10" x14ac:dyDescent="0.3">
      <c r="I1296" s="13"/>
      <c r="J1296"/>
    </row>
    <row r="1297" spans="9:10" x14ac:dyDescent="0.3">
      <c r="I1297" s="13"/>
      <c r="J1297"/>
    </row>
    <row r="1298" spans="9:10" x14ac:dyDescent="0.3">
      <c r="I1298" s="13"/>
      <c r="J1298"/>
    </row>
    <row r="1299" spans="9:10" x14ac:dyDescent="0.3">
      <c r="I1299" s="13"/>
      <c r="J1299"/>
    </row>
    <row r="1300" spans="9:10" x14ac:dyDescent="0.3">
      <c r="I1300" s="13"/>
      <c r="J1300"/>
    </row>
    <row r="1301" spans="9:10" x14ac:dyDescent="0.3">
      <c r="I1301" s="13"/>
      <c r="J1301"/>
    </row>
    <row r="1302" spans="9:10" x14ac:dyDescent="0.3">
      <c r="I1302" s="13"/>
      <c r="J1302"/>
    </row>
    <row r="1303" spans="9:10" x14ac:dyDescent="0.3">
      <c r="I1303" s="13"/>
      <c r="J1303"/>
    </row>
    <row r="1304" spans="9:10" x14ac:dyDescent="0.3">
      <c r="I1304" s="13"/>
      <c r="J1304"/>
    </row>
    <row r="1305" spans="9:10" x14ac:dyDescent="0.3">
      <c r="I1305" s="13"/>
      <c r="J1305"/>
    </row>
    <row r="1306" spans="9:10" x14ac:dyDescent="0.3">
      <c r="I1306" s="13"/>
      <c r="J1306"/>
    </row>
    <row r="1307" spans="9:10" x14ac:dyDescent="0.3">
      <c r="I1307" s="13"/>
      <c r="J1307"/>
    </row>
    <row r="1308" spans="9:10" x14ac:dyDescent="0.3">
      <c r="I1308" s="13"/>
      <c r="J1308"/>
    </row>
    <row r="1309" spans="9:10" x14ac:dyDescent="0.3">
      <c r="I1309" s="13"/>
      <c r="J1309"/>
    </row>
    <row r="1310" spans="9:10" x14ac:dyDescent="0.3">
      <c r="I1310" s="13"/>
      <c r="J1310"/>
    </row>
    <row r="1311" spans="9:10" x14ac:dyDescent="0.3">
      <c r="I1311" s="13"/>
      <c r="J1311"/>
    </row>
    <row r="1312" spans="9:10" x14ac:dyDescent="0.3">
      <c r="I1312" s="13"/>
      <c r="J1312"/>
    </row>
    <row r="1313" spans="9:10" x14ac:dyDescent="0.3">
      <c r="I1313" s="13"/>
      <c r="J1313"/>
    </row>
    <row r="1314" spans="9:10" x14ac:dyDescent="0.3">
      <c r="I1314" s="13"/>
      <c r="J1314"/>
    </row>
    <row r="1315" spans="9:10" x14ac:dyDescent="0.3">
      <c r="I1315" s="13"/>
      <c r="J1315"/>
    </row>
    <row r="1316" spans="9:10" x14ac:dyDescent="0.3">
      <c r="I1316" s="13"/>
      <c r="J1316"/>
    </row>
    <row r="1317" spans="9:10" x14ac:dyDescent="0.3">
      <c r="I1317" s="13"/>
      <c r="J1317"/>
    </row>
    <row r="1318" spans="9:10" x14ac:dyDescent="0.3">
      <c r="I1318" s="13"/>
      <c r="J1318"/>
    </row>
    <row r="1319" spans="9:10" x14ac:dyDescent="0.3">
      <c r="I1319" s="13"/>
      <c r="J1319"/>
    </row>
    <row r="1320" spans="9:10" x14ac:dyDescent="0.3">
      <c r="I1320" s="13"/>
      <c r="J1320"/>
    </row>
    <row r="1321" spans="9:10" x14ac:dyDescent="0.3">
      <c r="I1321" s="13"/>
      <c r="J1321"/>
    </row>
    <row r="1322" spans="9:10" x14ac:dyDescent="0.3">
      <c r="I1322" s="13"/>
      <c r="J1322"/>
    </row>
    <row r="1323" spans="9:10" x14ac:dyDescent="0.3">
      <c r="I1323" s="13"/>
      <c r="J1323"/>
    </row>
    <row r="1324" spans="9:10" x14ac:dyDescent="0.3">
      <c r="I1324" s="13"/>
      <c r="J1324"/>
    </row>
    <row r="1325" spans="9:10" x14ac:dyDescent="0.3">
      <c r="I1325" s="13"/>
      <c r="J1325"/>
    </row>
    <row r="1326" spans="9:10" x14ac:dyDescent="0.3">
      <c r="I1326" s="13"/>
      <c r="J1326"/>
    </row>
    <row r="1327" spans="9:10" x14ac:dyDescent="0.3">
      <c r="I1327" s="13"/>
      <c r="J1327"/>
    </row>
    <row r="1328" spans="9:10" x14ac:dyDescent="0.3">
      <c r="I1328" s="13"/>
      <c r="J1328"/>
    </row>
    <row r="1329" spans="9:10" x14ac:dyDescent="0.3">
      <c r="I1329" s="13"/>
      <c r="J1329"/>
    </row>
    <row r="1330" spans="9:10" x14ac:dyDescent="0.3">
      <c r="I1330" s="13"/>
      <c r="J1330"/>
    </row>
    <row r="1331" spans="9:10" x14ac:dyDescent="0.3">
      <c r="I1331" s="13"/>
      <c r="J1331"/>
    </row>
    <row r="1332" spans="9:10" x14ac:dyDescent="0.3">
      <c r="I1332" s="13"/>
      <c r="J1332"/>
    </row>
    <row r="1333" spans="9:10" x14ac:dyDescent="0.3">
      <c r="I1333" s="13"/>
      <c r="J1333"/>
    </row>
    <row r="1334" spans="9:10" x14ac:dyDescent="0.3">
      <c r="I1334" s="13"/>
      <c r="J1334"/>
    </row>
    <row r="1335" spans="9:10" x14ac:dyDescent="0.3">
      <c r="I1335" s="13"/>
      <c r="J1335"/>
    </row>
    <row r="1336" spans="9:10" x14ac:dyDescent="0.3">
      <c r="I1336" s="13"/>
      <c r="J1336"/>
    </row>
    <row r="1337" spans="9:10" x14ac:dyDescent="0.3">
      <c r="I1337" s="13"/>
      <c r="J1337"/>
    </row>
    <row r="1338" spans="9:10" x14ac:dyDescent="0.3">
      <c r="I1338" s="13"/>
      <c r="J1338"/>
    </row>
    <row r="1339" spans="9:10" x14ac:dyDescent="0.3">
      <c r="I1339" s="13"/>
      <c r="J1339"/>
    </row>
    <row r="1340" spans="9:10" x14ac:dyDescent="0.3">
      <c r="I1340" s="13"/>
      <c r="J1340"/>
    </row>
    <row r="1341" spans="9:10" x14ac:dyDescent="0.3">
      <c r="I1341" s="13"/>
      <c r="J1341"/>
    </row>
    <row r="1342" spans="9:10" x14ac:dyDescent="0.3">
      <c r="I1342" s="13"/>
      <c r="J1342"/>
    </row>
    <row r="1343" spans="9:10" x14ac:dyDescent="0.3">
      <c r="I1343" s="13"/>
      <c r="J1343"/>
    </row>
    <row r="1344" spans="9:10" x14ac:dyDescent="0.3">
      <c r="I1344" s="13"/>
      <c r="J1344"/>
    </row>
    <row r="1345" spans="9:10" x14ac:dyDescent="0.3">
      <c r="I1345" s="13"/>
      <c r="J1345"/>
    </row>
    <row r="1346" spans="9:10" x14ac:dyDescent="0.3">
      <c r="I1346" s="13"/>
      <c r="J1346"/>
    </row>
    <row r="1347" spans="9:10" x14ac:dyDescent="0.3">
      <c r="I1347" s="13"/>
      <c r="J1347"/>
    </row>
    <row r="1348" spans="9:10" x14ac:dyDescent="0.3">
      <c r="I1348" s="13"/>
      <c r="J1348"/>
    </row>
    <row r="1349" spans="9:10" x14ac:dyDescent="0.3">
      <c r="I1349" s="13"/>
      <c r="J1349"/>
    </row>
    <row r="1350" spans="9:10" x14ac:dyDescent="0.3">
      <c r="I1350" s="13"/>
      <c r="J1350"/>
    </row>
    <row r="1351" spans="9:10" x14ac:dyDescent="0.3">
      <c r="I1351" s="13"/>
      <c r="J1351"/>
    </row>
    <row r="1352" spans="9:10" x14ac:dyDescent="0.3">
      <c r="I1352" s="13"/>
      <c r="J1352"/>
    </row>
    <row r="1353" spans="9:10" x14ac:dyDescent="0.3">
      <c r="I1353" s="13"/>
      <c r="J1353"/>
    </row>
    <row r="1354" spans="9:10" x14ac:dyDescent="0.3">
      <c r="I1354" s="13"/>
      <c r="J1354"/>
    </row>
    <row r="1355" spans="9:10" x14ac:dyDescent="0.3">
      <c r="I1355" s="13"/>
      <c r="J1355"/>
    </row>
    <row r="1356" spans="9:10" x14ac:dyDescent="0.3">
      <c r="I1356" s="13"/>
      <c r="J1356"/>
    </row>
    <row r="1357" spans="9:10" x14ac:dyDescent="0.3">
      <c r="I1357" s="13"/>
      <c r="J1357"/>
    </row>
    <row r="1358" spans="9:10" x14ac:dyDescent="0.3">
      <c r="I1358" s="13"/>
      <c r="J1358"/>
    </row>
    <row r="1359" spans="9:10" x14ac:dyDescent="0.3">
      <c r="I1359" s="13"/>
      <c r="J1359"/>
    </row>
    <row r="1360" spans="9:10" x14ac:dyDescent="0.3">
      <c r="I1360" s="13"/>
      <c r="J1360"/>
    </row>
    <row r="1361" spans="9:10" x14ac:dyDescent="0.3">
      <c r="I1361" s="13"/>
      <c r="J1361"/>
    </row>
    <row r="1362" spans="9:10" x14ac:dyDescent="0.3">
      <c r="I1362" s="13"/>
      <c r="J1362"/>
    </row>
    <row r="1363" spans="9:10" x14ac:dyDescent="0.3">
      <c r="I1363" s="13"/>
      <c r="J1363"/>
    </row>
    <row r="1364" spans="9:10" x14ac:dyDescent="0.3">
      <c r="I1364" s="13"/>
      <c r="J1364"/>
    </row>
    <row r="1365" spans="9:10" x14ac:dyDescent="0.3">
      <c r="I1365" s="13"/>
      <c r="J1365"/>
    </row>
    <row r="1366" spans="9:10" x14ac:dyDescent="0.3">
      <c r="I1366" s="13"/>
      <c r="J1366"/>
    </row>
    <row r="1367" spans="9:10" x14ac:dyDescent="0.3">
      <c r="I1367" s="13"/>
      <c r="J1367"/>
    </row>
    <row r="1368" spans="9:10" x14ac:dyDescent="0.3">
      <c r="I1368" s="13"/>
      <c r="J1368"/>
    </row>
    <row r="1369" spans="9:10" x14ac:dyDescent="0.3">
      <c r="I1369" s="13"/>
      <c r="J1369"/>
    </row>
    <row r="1370" spans="9:10" x14ac:dyDescent="0.3">
      <c r="I1370" s="13"/>
      <c r="J1370"/>
    </row>
    <row r="1371" spans="9:10" x14ac:dyDescent="0.3">
      <c r="I1371" s="13"/>
      <c r="J1371"/>
    </row>
    <row r="1372" spans="9:10" x14ac:dyDescent="0.3">
      <c r="I1372" s="13"/>
      <c r="J1372"/>
    </row>
    <row r="1373" spans="9:10" x14ac:dyDescent="0.3">
      <c r="I1373" s="13"/>
      <c r="J1373"/>
    </row>
    <row r="1374" spans="9:10" x14ac:dyDescent="0.3">
      <c r="I1374" s="13"/>
      <c r="J1374"/>
    </row>
    <row r="1375" spans="9:10" x14ac:dyDescent="0.3">
      <c r="I1375" s="13"/>
      <c r="J1375"/>
    </row>
    <row r="1376" spans="9:10" x14ac:dyDescent="0.3">
      <c r="I1376" s="13"/>
      <c r="J1376"/>
    </row>
    <row r="1377" spans="9:10" x14ac:dyDescent="0.3">
      <c r="I1377" s="13"/>
      <c r="J1377"/>
    </row>
    <row r="1378" spans="9:10" x14ac:dyDescent="0.3">
      <c r="I1378" s="13"/>
      <c r="J1378"/>
    </row>
    <row r="1379" spans="9:10" x14ac:dyDescent="0.3">
      <c r="I1379" s="13"/>
      <c r="J1379"/>
    </row>
    <row r="1380" spans="9:10" x14ac:dyDescent="0.3">
      <c r="I1380" s="13"/>
      <c r="J1380"/>
    </row>
    <row r="1381" spans="9:10" x14ac:dyDescent="0.3">
      <c r="I1381" s="13"/>
      <c r="J1381"/>
    </row>
    <row r="1382" spans="9:10" x14ac:dyDescent="0.3">
      <c r="I1382" s="13"/>
      <c r="J1382"/>
    </row>
    <row r="1383" spans="9:10" x14ac:dyDescent="0.3">
      <c r="I1383" s="13"/>
      <c r="J1383"/>
    </row>
    <row r="1384" spans="9:10" x14ac:dyDescent="0.3">
      <c r="I1384" s="13"/>
      <c r="J1384"/>
    </row>
    <row r="1385" spans="9:10" x14ac:dyDescent="0.3">
      <c r="I1385" s="13"/>
      <c r="J1385"/>
    </row>
    <row r="1386" spans="9:10" x14ac:dyDescent="0.3">
      <c r="I1386" s="13"/>
      <c r="J1386"/>
    </row>
    <row r="1387" spans="9:10" x14ac:dyDescent="0.3">
      <c r="I1387" s="13"/>
      <c r="J1387"/>
    </row>
    <row r="1388" spans="9:10" x14ac:dyDescent="0.3">
      <c r="I1388" s="13"/>
      <c r="J1388"/>
    </row>
    <row r="1389" spans="9:10" x14ac:dyDescent="0.3">
      <c r="I1389" s="13"/>
      <c r="J1389"/>
    </row>
    <row r="1390" spans="9:10" x14ac:dyDescent="0.3">
      <c r="I1390" s="13"/>
      <c r="J1390"/>
    </row>
    <row r="1391" spans="9:10" x14ac:dyDescent="0.3">
      <c r="I1391" s="13"/>
      <c r="J1391"/>
    </row>
    <row r="1392" spans="9:10" x14ac:dyDescent="0.3">
      <c r="I1392" s="13"/>
      <c r="J1392"/>
    </row>
    <row r="1393" spans="9:10" x14ac:dyDescent="0.3">
      <c r="I1393" s="13"/>
      <c r="J1393"/>
    </row>
    <row r="1394" spans="9:10" x14ac:dyDescent="0.3">
      <c r="I1394" s="13"/>
      <c r="J1394"/>
    </row>
    <row r="1395" spans="9:10" x14ac:dyDescent="0.3">
      <c r="I1395" s="13"/>
      <c r="J1395"/>
    </row>
    <row r="1396" spans="9:10" x14ac:dyDescent="0.3">
      <c r="I1396" s="13"/>
      <c r="J1396"/>
    </row>
    <row r="1397" spans="9:10" x14ac:dyDescent="0.3">
      <c r="I1397" s="13"/>
      <c r="J1397"/>
    </row>
    <row r="1398" spans="9:10" x14ac:dyDescent="0.3">
      <c r="I1398" s="13"/>
      <c r="J1398"/>
    </row>
    <row r="1399" spans="9:10" x14ac:dyDescent="0.3">
      <c r="I1399" s="13"/>
      <c r="J1399"/>
    </row>
    <row r="1400" spans="9:10" x14ac:dyDescent="0.3">
      <c r="I1400" s="13"/>
      <c r="J1400"/>
    </row>
    <row r="1401" spans="9:10" x14ac:dyDescent="0.3">
      <c r="I1401" s="13"/>
      <c r="J1401"/>
    </row>
    <row r="1402" spans="9:10" x14ac:dyDescent="0.3">
      <c r="I1402" s="13"/>
      <c r="J1402"/>
    </row>
    <row r="1403" spans="9:10" x14ac:dyDescent="0.3">
      <c r="I1403" s="13"/>
      <c r="J1403"/>
    </row>
    <row r="1404" spans="9:10" x14ac:dyDescent="0.3">
      <c r="I1404" s="13"/>
      <c r="J1404"/>
    </row>
    <row r="1405" spans="9:10" x14ac:dyDescent="0.3">
      <c r="I1405" s="13"/>
      <c r="J1405"/>
    </row>
    <row r="1406" spans="9:10" x14ac:dyDescent="0.3">
      <c r="I1406" s="13"/>
      <c r="J1406"/>
    </row>
    <row r="1407" spans="9:10" x14ac:dyDescent="0.3">
      <c r="I1407" s="13"/>
      <c r="J1407"/>
    </row>
    <row r="1408" spans="9:10" x14ac:dyDescent="0.3">
      <c r="I1408" s="13"/>
      <c r="J1408"/>
    </row>
    <row r="1409" spans="9:10" x14ac:dyDescent="0.3">
      <c r="I1409" s="13"/>
      <c r="J1409"/>
    </row>
    <row r="1410" spans="9:10" x14ac:dyDescent="0.3">
      <c r="I1410" s="13"/>
      <c r="J1410"/>
    </row>
    <row r="1411" spans="9:10" x14ac:dyDescent="0.3">
      <c r="I1411" s="13"/>
      <c r="J1411"/>
    </row>
    <row r="1412" spans="9:10" x14ac:dyDescent="0.3">
      <c r="I1412" s="13"/>
      <c r="J1412"/>
    </row>
    <row r="1413" spans="9:10" x14ac:dyDescent="0.3">
      <c r="I1413" s="13"/>
      <c r="J1413"/>
    </row>
    <row r="1414" spans="9:10" x14ac:dyDescent="0.3">
      <c r="I1414" s="13"/>
      <c r="J1414"/>
    </row>
    <row r="1415" spans="9:10" x14ac:dyDescent="0.3">
      <c r="I1415" s="13"/>
      <c r="J1415"/>
    </row>
    <row r="1416" spans="9:10" x14ac:dyDescent="0.3">
      <c r="I1416" s="13"/>
      <c r="J1416"/>
    </row>
    <row r="1417" spans="9:10" x14ac:dyDescent="0.3">
      <c r="I1417" s="13"/>
      <c r="J1417"/>
    </row>
    <row r="1418" spans="9:10" x14ac:dyDescent="0.3">
      <c r="I1418" s="13"/>
      <c r="J1418"/>
    </row>
    <row r="1419" spans="9:10" x14ac:dyDescent="0.3">
      <c r="I1419" s="13"/>
      <c r="J1419"/>
    </row>
    <row r="1420" spans="9:10" x14ac:dyDescent="0.3">
      <c r="I1420" s="13"/>
      <c r="J1420"/>
    </row>
    <row r="1421" spans="9:10" x14ac:dyDescent="0.3">
      <c r="I1421" s="13"/>
      <c r="J1421"/>
    </row>
    <row r="1422" spans="9:10" x14ac:dyDescent="0.3">
      <c r="I1422" s="13"/>
      <c r="J1422"/>
    </row>
    <row r="1423" spans="9:10" x14ac:dyDescent="0.3">
      <c r="I1423" s="13"/>
      <c r="J1423"/>
    </row>
    <row r="1424" spans="9:10" x14ac:dyDescent="0.3">
      <c r="I1424" s="13"/>
      <c r="J1424"/>
    </row>
    <row r="1425" spans="9:10" x14ac:dyDescent="0.3">
      <c r="I1425" s="13"/>
      <c r="J1425"/>
    </row>
    <row r="1426" spans="9:10" x14ac:dyDescent="0.3">
      <c r="I1426" s="13"/>
      <c r="J1426"/>
    </row>
    <row r="1427" spans="9:10" x14ac:dyDescent="0.3">
      <c r="I1427" s="13"/>
      <c r="J1427"/>
    </row>
    <row r="1428" spans="9:10" x14ac:dyDescent="0.3">
      <c r="I1428" s="13"/>
      <c r="J1428"/>
    </row>
    <row r="1429" spans="9:10" x14ac:dyDescent="0.3">
      <c r="I1429" s="13"/>
      <c r="J1429"/>
    </row>
    <row r="1430" spans="9:10" x14ac:dyDescent="0.3">
      <c r="I1430" s="13"/>
      <c r="J1430"/>
    </row>
    <row r="1431" spans="9:10" x14ac:dyDescent="0.3">
      <c r="I1431" s="13"/>
      <c r="J1431"/>
    </row>
    <row r="1432" spans="9:10" x14ac:dyDescent="0.3">
      <c r="I1432" s="13"/>
      <c r="J1432"/>
    </row>
    <row r="1433" spans="9:10" x14ac:dyDescent="0.3">
      <c r="I1433" s="13"/>
      <c r="J1433"/>
    </row>
    <row r="1434" spans="9:10" x14ac:dyDescent="0.3">
      <c r="I1434" s="13"/>
      <c r="J1434"/>
    </row>
    <row r="1435" spans="9:10" x14ac:dyDescent="0.3">
      <c r="I1435" s="13"/>
      <c r="J1435"/>
    </row>
    <row r="1436" spans="9:10" x14ac:dyDescent="0.3">
      <c r="I1436" s="13"/>
      <c r="J1436"/>
    </row>
    <row r="1437" spans="9:10" x14ac:dyDescent="0.3">
      <c r="I1437" s="13"/>
      <c r="J1437"/>
    </row>
    <row r="1438" spans="9:10" x14ac:dyDescent="0.3">
      <c r="I1438" s="13"/>
      <c r="J1438"/>
    </row>
    <row r="1439" spans="9:10" x14ac:dyDescent="0.3">
      <c r="I1439" s="13"/>
      <c r="J1439"/>
    </row>
    <row r="1440" spans="9:10" x14ac:dyDescent="0.3">
      <c r="I1440" s="13"/>
      <c r="J1440"/>
    </row>
    <row r="1441" spans="9:10" x14ac:dyDescent="0.3">
      <c r="I1441" s="13"/>
      <c r="J1441"/>
    </row>
    <row r="1442" spans="9:10" x14ac:dyDescent="0.3">
      <c r="I1442" s="13"/>
      <c r="J1442"/>
    </row>
    <row r="1443" spans="9:10" x14ac:dyDescent="0.3">
      <c r="I1443" s="13"/>
      <c r="J1443"/>
    </row>
    <row r="1444" spans="9:10" x14ac:dyDescent="0.3">
      <c r="I1444" s="13"/>
      <c r="J1444"/>
    </row>
    <row r="1445" spans="9:10" x14ac:dyDescent="0.3">
      <c r="I1445" s="13"/>
      <c r="J1445"/>
    </row>
    <row r="1446" spans="9:10" x14ac:dyDescent="0.3">
      <c r="I1446" s="13"/>
      <c r="J1446"/>
    </row>
    <row r="1447" spans="9:10" x14ac:dyDescent="0.3">
      <c r="I1447" s="13"/>
      <c r="J1447"/>
    </row>
    <row r="1448" spans="9:10" x14ac:dyDescent="0.3">
      <c r="I1448" s="13"/>
      <c r="J1448"/>
    </row>
    <row r="1449" spans="9:10" x14ac:dyDescent="0.3">
      <c r="I1449" s="13"/>
      <c r="J1449"/>
    </row>
    <row r="1450" spans="9:10" x14ac:dyDescent="0.3">
      <c r="I1450" s="13"/>
      <c r="J1450"/>
    </row>
    <row r="1451" spans="9:10" x14ac:dyDescent="0.3">
      <c r="I1451" s="13"/>
      <c r="J1451"/>
    </row>
    <row r="1452" spans="9:10" x14ac:dyDescent="0.3">
      <c r="I1452" s="13"/>
      <c r="J1452"/>
    </row>
    <row r="1453" spans="9:10" x14ac:dyDescent="0.3">
      <c r="I1453" s="13"/>
      <c r="J1453"/>
    </row>
    <row r="1454" spans="9:10" x14ac:dyDescent="0.3">
      <c r="I1454" s="13"/>
      <c r="J1454"/>
    </row>
    <row r="1455" spans="9:10" x14ac:dyDescent="0.3">
      <c r="I1455" s="13"/>
      <c r="J1455"/>
    </row>
    <row r="1456" spans="9:10" x14ac:dyDescent="0.3">
      <c r="I1456" s="13"/>
      <c r="J1456"/>
    </row>
    <row r="1457" spans="9:10" x14ac:dyDescent="0.3">
      <c r="I1457" s="13"/>
      <c r="J1457"/>
    </row>
    <row r="1458" spans="9:10" x14ac:dyDescent="0.3">
      <c r="I1458" s="13"/>
      <c r="J1458"/>
    </row>
    <row r="1459" spans="9:10" x14ac:dyDescent="0.3">
      <c r="I1459" s="13"/>
      <c r="J1459"/>
    </row>
    <row r="1460" spans="9:10" x14ac:dyDescent="0.3">
      <c r="I1460" s="13"/>
      <c r="J1460"/>
    </row>
    <row r="1461" spans="9:10" x14ac:dyDescent="0.3">
      <c r="I1461" s="13"/>
      <c r="J1461"/>
    </row>
    <row r="1462" spans="9:10" x14ac:dyDescent="0.3">
      <c r="I1462" s="13"/>
      <c r="J1462"/>
    </row>
    <row r="1463" spans="9:10" x14ac:dyDescent="0.3">
      <c r="I1463" s="13"/>
      <c r="J1463"/>
    </row>
    <row r="1464" spans="9:10" x14ac:dyDescent="0.3">
      <c r="I1464" s="13"/>
      <c r="J1464"/>
    </row>
    <row r="1465" spans="9:10" x14ac:dyDescent="0.3">
      <c r="I1465" s="13"/>
      <c r="J1465"/>
    </row>
    <row r="1466" spans="9:10" x14ac:dyDescent="0.3">
      <c r="I1466" s="13"/>
      <c r="J1466"/>
    </row>
    <row r="1467" spans="9:10" x14ac:dyDescent="0.3">
      <c r="I1467" s="13"/>
      <c r="J1467"/>
    </row>
    <row r="1468" spans="9:10" x14ac:dyDescent="0.3">
      <c r="I1468" s="13"/>
      <c r="J1468"/>
    </row>
    <row r="1469" spans="9:10" x14ac:dyDescent="0.3">
      <c r="I1469" s="13"/>
      <c r="J1469"/>
    </row>
    <row r="1470" spans="9:10" x14ac:dyDescent="0.3">
      <c r="I1470" s="13"/>
      <c r="J1470"/>
    </row>
    <row r="1471" spans="9:10" x14ac:dyDescent="0.3">
      <c r="I1471" s="13"/>
      <c r="J1471"/>
    </row>
    <row r="1472" spans="9:10" x14ac:dyDescent="0.3">
      <c r="I1472" s="13"/>
      <c r="J1472"/>
    </row>
    <row r="1473" spans="9:10" x14ac:dyDescent="0.3">
      <c r="I1473" s="13"/>
      <c r="J1473"/>
    </row>
    <row r="1474" spans="9:10" x14ac:dyDescent="0.3">
      <c r="I1474" s="13"/>
      <c r="J1474"/>
    </row>
    <row r="1475" spans="9:10" x14ac:dyDescent="0.3">
      <c r="I1475" s="13"/>
      <c r="J1475"/>
    </row>
    <row r="1476" spans="9:10" x14ac:dyDescent="0.3">
      <c r="I1476" s="13"/>
      <c r="J1476"/>
    </row>
    <row r="1477" spans="9:10" x14ac:dyDescent="0.3">
      <c r="I1477" s="13"/>
      <c r="J1477"/>
    </row>
    <row r="1478" spans="9:10" x14ac:dyDescent="0.3">
      <c r="I1478" s="13"/>
      <c r="J1478"/>
    </row>
    <row r="1479" spans="9:10" x14ac:dyDescent="0.3">
      <c r="I1479" s="13"/>
      <c r="J1479"/>
    </row>
    <row r="1480" spans="9:10" x14ac:dyDescent="0.3">
      <c r="I1480" s="13"/>
      <c r="J1480"/>
    </row>
    <row r="1481" spans="9:10" x14ac:dyDescent="0.3">
      <c r="I1481" s="13"/>
      <c r="J1481"/>
    </row>
    <row r="1482" spans="9:10" x14ac:dyDescent="0.3">
      <c r="I1482" s="13"/>
      <c r="J1482"/>
    </row>
    <row r="1483" spans="9:10" x14ac:dyDescent="0.3">
      <c r="I1483" s="13"/>
      <c r="J1483"/>
    </row>
    <row r="1484" spans="9:10" x14ac:dyDescent="0.3">
      <c r="I1484" s="13"/>
      <c r="J1484"/>
    </row>
    <row r="1485" spans="9:10" x14ac:dyDescent="0.3">
      <c r="I1485" s="13"/>
      <c r="J1485"/>
    </row>
    <row r="1486" spans="9:10" x14ac:dyDescent="0.3">
      <c r="I1486" s="13"/>
      <c r="J1486"/>
    </row>
    <row r="1487" spans="9:10" x14ac:dyDescent="0.3">
      <c r="I1487" s="13"/>
      <c r="J1487"/>
    </row>
    <row r="1488" spans="9:10" x14ac:dyDescent="0.3">
      <c r="I1488" s="13"/>
      <c r="J1488"/>
    </row>
    <row r="1489" spans="9:10" x14ac:dyDescent="0.3">
      <c r="I1489" s="13"/>
      <c r="J1489"/>
    </row>
    <row r="1490" spans="9:10" x14ac:dyDescent="0.3">
      <c r="I1490" s="13"/>
      <c r="J1490"/>
    </row>
    <row r="1491" spans="9:10" x14ac:dyDescent="0.3">
      <c r="I1491" s="13"/>
      <c r="J1491"/>
    </row>
    <row r="1492" spans="9:10" x14ac:dyDescent="0.3">
      <c r="I1492" s="13"/>
      <c r="J1492"/>
    </row>
    <row r="1493" spans="9:10" x14ac:dyDescent="0.3">
      <c r="I1493" s="13"/>
      <c r="J1493"/>
    </row>
    <row r="1494" spans="9:10" x14ac:dyDescent="0.3">
      <c r="I1494" s="13"/>
      <c r="J1494"/>
    </row>
    <row r="1495" spans="9:10" x14ac:dyDescent="0.3">
      <c r="I1495" s="13"/>
      <c r="J1495"/>
    </row>
    <row r="1496" spans="9:10" x14ac:dyDescent="0.3">
      <c r="I1496" s="13"/>
      <c r="J1496"/>
    </row>
    <row r="1497" spans="9:10" x14ac:dyDescent="0.3">
      <c r="I1497" s="13"/>
      <c r="J1497"/>
    </row>
    <row r="1498" spans="9:10" x14ac:dyDescent="0.3">
      <c r="I1498" s="13"/>
      <c r="J1498"/>
    </row>
    <row r="1499" spans="9:10" x14ac:dyDescent="0.3">
      <c r="I1499" s="13"/>
      <c r="J1499"/>
    </row>
    <row r="1500" spans="9:10" x14ac:dyDescent="0.3">
      <c r="I1500" s="13"/>
      <c r="J1500"/>
    </row>
    <row r="1501" spans="9:10" x14ac:dyDescent="0.3">
      <c r="I1501" s="13"/>
      <c r="J1501"/>
    </row>
    <row r="1502" spans="9:10" x14ac:dyDescent="0.3">
      <c r="I1502" s="13"/>
      <c r="J1502"/>
    </row>
    <row r="1503" spans="9:10" x14ac:dyDescent="0.3">
      <c r="I1503" s="13"/>
      <c r="J1503"/>
    </row>
  </sheetData>
  <sheetProtection algorithmName="SHA-512" hashValue="L5T6DcJ5sWzbdW62aeuceJ78YKg/Jx+Oyp5aM2Fww0eJUuCt44lv3l4dj4asX1vut+DYNqmYLZCtI6iAUNJ8Dg==" saltValue="GWe68QIQVGUPkXn4mbKrFA==" spinCount="100000" sheet="1" objects="1" scenarios="1"/>
  <mergeCells count="4">
    <mergeCell ref="G2:H2"/>
    <mergeCell ref="C1:D1"/>
    <mergeCell ref="E1:E2"/>
    <mergeCell ref="A1:B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78944D-59CD-4B59-AD4C-E6ECD67DB7D9}">
          <x14:formula1>
            <xm:f>'Data Fields'!$A$1:$A$25</xm:f>
          </x14:formula1>
          <xm:sqref>B4:B486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3BE5-4195-44A2-B77D-2ACE8B76DE2B}">
  <sheetPr>
    <tabColor theme="8" tint="-0.249977111117893"/>
  </sheetPr>
  <dimension ref="A1:R1503"/>
  <sheetViews>
    <sheetView tabSelected="1" zoomScaleNormal="100" workbookViewId="0">
      <selection activeCell="B9" sqref="B9:B10"/>
    </sheetView>
  </sheetViews>
  <sheetFormatPr defaultColWidth="9.33203125" defaultRowHeight="14.4" x14ac:dyDescent="0.3"/>
  <cols>
    <col min="1" max="1" width="19.44140625" style="8" customWidth="1"/>
    <col min="2" max="2" width="53.5546875" style="8" customWidth="1"/>
    <col min="3" max="3" width="37.44140625" style="8" customWidth="1"/>
    <col min="4" max="4" width="24.6640625" style="8" customWidth="1"/>
    <col min="5" max="5" width="28.6640625" style="8" customWidth="1"/>
    <col min="6" max="6" width="46.33203125" style="8" customWidth="1"/>
    <col min="7" max="7" width="9.33203125" style="13"/>
    <col min="8" max="8" width="49.6640625" style="13" bestFit="1" customWidth="1"/>
    <col min="9" max="9" width="16.5546875" style="13" customWidth="1"/>
    <col min="10" max="10" width="9.33203125" style="16"/>
    <col min="11" max="16384" width="9.33203125" style="7"/>
  </cols>
  <sheetData>
    <row r="1" spans="1:18" ht="18" x14ac:dyDescent="0.3">
      <c r="A1" s="66" t="s">
        <v>53</v>
      </c>
      <c r="B1" s="67"/>
      <c r="C1" s="17"/>
      <c r="D1" s="59" t="s">
        <v>17</v>
      </c>
      <c r="E1" s="59"/>
      <c r="F1" s="60"/>
      <c r="J1" s="13"/>
      <c r="K1"/>
      <c r="L1"/>
      <c r="M1"/>
      <c r="N1"/>
      <c r="O1"/>
      <c r="P1"/>
      <c r="Q1"/>
      <c r="R1"/>
    </row>
    <row r="2" spans="1:18" ht="18" x14ac:dyDescent="0.3">
      <c r="A2" s="68"/>
      <c r="B2" s="69"/>
      <c r="C2" s="18"/>
      <c r="D2" s="12" t="s">
        <v>18</v>
      </c>
      <c r="E2" s="12" t="s">
        <v>19</v>
      </c>
      <c r="F2" s="61"/>
      <c r="J2" s="13"/>
      <c r="K2"/>
      <c r="L2"/>
      <c r="M2"/>
      <c r="N2"/>
      <c r="O2"/>
      <c r="P2"/>
      <c r="Q2"/>
      <c r="R2"/>
    </row>
    <row r="3" spans="1:18" x14ac:dyDescent="0.3">
      <c r="A3" s="12" t="s">
        <v>20</v>
      </c>
      <c r="B3" s="12" t="s">
        <v>21</v>
      </c>
      <c r="C3" s="12" t="s">
        <v>54</v>
      </c>
      <c r="D3" s="12" t="s">
        <v>22</v>
      </c>
      <c r="E3" s="12" t="s">
        <v>22</v>
      </c>
      <c r="F3" s="12" t="s">
        <v>23</v>
      </c>
      <c r="H3" s="70" t="s">
        <v>24</v>
      </c>
      <c r="I3" s="70"/>
      <c r="J3" s="13"/>
      <c r="K3"/>
      <c r="L3"/>
      <c r="M3"/>
      <c r="N3"/>
      <c r="O3"/>
      <c r="P3"/>
      <c r="Q3"/>
      <c r="R3"/>
    </row>
    <row r="4" spans="1:18" x14ac:dyDescent="0.3">
      <c r="A4" s="8" t="s">
        <v>70</v>
      </c>
      <c r="B4" s="8" t="s">
        <v>48</v>
      </c>
      <c r="C4" s="8" t="s">
        <v>72</v>
      </c>
      <c r="D4" s="8">
        <v>60</v>
      </c>
      <c r="E4" s="8">
        <v>0</v>
      </c>
      <c r="H4" s="19" t="s">
        <v>25</v>
      </c>
      <c r="I4" s="15">
        <f>COUNTIF(B4:B5000, "Rooftop (Impervious Surface) Disconnection")</f>
        <v>0</v>
      </c>
      <c r="J4" s="13"/>
      <c r="K4"/>
      <c r="L4"/>
      <c r="M4"/>
      <c r="N4"/>
      <c r="O4"/>
      <c r="P4"/>
      <c r="Q4"/>
      <c r="R4"/>
    </row>
    <row r="5" spans="1:18" x14ac:dyDescent="0.3">
      <c r="A5" s="8" t="s">
        <v>71</v>
      </c>
      <c r="B5" s="8" t="s">
        <v>48</v>
      </c>
      <c r="C5" s="8" t="s">
        <v>73</v>
      </c>
      <c r="D5" s="8">
        <v>56</v>
      </c>
      <c r="E5" s="8">
        <v>0</v>
      </c>
      <c r="H5" s="19" t="s">
        <v>26</v>
      </c>
      <c r="I5" s="15">
        <f>COUNTIF(B4:B5000, "Sheet Flow to Veg. Filter Strip/Conserved Open Space")</f>
        <v>0</v>
      </c>
      <c r="J5" s="13"/>
      <c r="K5"/>
      <c r="L5"/>
      <c r="M5"/>
      <c r="N5"/>
      <c r="O5"/>
      <c r="P5"/>
      <c r="Q5"/>
      <c r="R5"/>
    </row>
    <row r="6" spans="1:18" x14ac:dyDescent="0.3">
      <c r="H6" s="20" t="s">
        <v>27</v>
      </c>
      <c r="I6" s="15">
        <f>COUNTIF(B4:B5000, "Grass Channels")</f>
        <v>0</v>
      </c>
      <c r="J6" s="13"/>
      <c r="K6"/>
      <c r="L6"/>
      <c r="M6"/>
      <c r="N6"/>
      <c r="O6"/>
      <c r="P6"/>
      <c r="Q6"/>
      <c r="R6"/>
    </row>
    <row r="7" spans="1:18" x14ac:dyDescent="0.3">
      <c r="H7" s="20" t="s">
        <v>28</v>
      </c>
      <c r="I7" s="15">
        <f>COUNTIF(B4:B5000, "Soil Compost Amendment")</f>
        <v>0</v>
      </c>
      <c r="J7" s="13"/>
      <c r="K7"/>
      <c r="L7"/>
      <c r="M7"/>
      <c r="N7"/>
      <c r="O7"/>
      <c r="P7"/>
      <c r="Q7"/>
      <c r="R7"/>
    </row>
    <row r="8" spans="1:18" x14ac:dyDescent="0.3">
      <c r="H8" s="20" t="s">
        <v>29</v>
      </c>
      <c r="I8" s="15">
        <f>COUNTIF(B4:B5000, "Vegetated Roof")</f>
        <v>0</v>
      </c>
      <c r="J8" s="13"/>
      <c r="K8"/>
      <c r="L8"/>
      <c r="M8"/>
      <c r="N8"/>
      <c r="O8"/>
      <c r="P8"/>
      <c r="Q8"/>
      <c r="R8"/>
    </row>
    <row r="9" spans="1:18" x14ac:dyDescent="0.3">
      <c r="H9" s="20" t="s">
        <v>30</v>
      </c>
      <c r="I9" s="15">
        <f>COUNTIF(B4:B5000, "Rainwater Harvesting")</f>
        <v>0</v>
      </c>
      <c r="J9" s="13"/>
      <c r="K9"/>
      <c r="L9"/>
      <c r="M9"/>
      <c r="N9"/>
      <c r="O9"/>
      <c r="P9"/>
      <c r="Q9"/>
      <c r="R9"/>
    </row>
    <row r="10" spans="1:18" x14ac:dyDescent="0.3">
      <c r="H10" s="20" t="s">
        <v>31</v>
      </c>
      <c r="I10" s="15">
        <f>COUNTIF(B4:B5000, "Permeable Pavement")</f>
        <v>0</v>
      </c>
      <c r="J10" s="13"/>
      <c r="K10"/>
      <c r="L10"/>
      <c r="M10"/>
      <c r="N10"/>
      <c r="O10"/>
      <c r="P10"/>
      <c r="Q10"/>
      <c r="R10"/>
    </row>
    <row r="11" spans="1:18" x14ac:dyDescent="0.3">
      <c r="H11" s="20" t="s">
        <v>32</v>
      </c>
      <c r="I11" s="15">
        <f>COUNTIF(B4:B5000, "Infiltration Practices")</f>
        <v>0</v>
      </c>
      <c r="J11" s="13"/>
      <c r="K11"/>
      <c r="L11"/>
      <c r="M11"/>
      <c r="N11"/>
      <c r="O11"/>
      <c r="P11"/>
      <c r="Q11"/>
      <c r="R11"/>
    </row>
    <row r="12" spans="1:18" x14ac:dyDescent="0.3">
      <c r="H12" s="20" t="s">
        <v>33</v>
      </c>
      <c r="I12" s="15">
        <f>COUNTIF(B4:B5000, "Bioretention (inc. Urban Bioretention)")</f>
        <v>0</v>
      </c>
      <c r="J12" s="13"/>
      <c r="K12"/>
      <c r="L12"/>
      <c r="M12"/>
      <c r="N12"/>
      <c r="O12"/>
      <c r="P12"/>
      <c r="Q12"/>
      <c r="R12"/>
    </row>
    <row r="13" spans="1:18" x14ac:dyDescent="0.3">
      <c r="H13" s="20" t="s">
        <v>34</v>
      </c>
      <c r="I13" s="15">
        <f>COUNTIF(B4:B5000, "Dry Swales")</f>
        <v>0</v>
      </c>
      <c r="J13" s="13"/>
      <c r="K13"/>
      <c r="L13"/>
      <c r="M13"/>
      <c r="N13"/>
      <c r="O13"/>
      <c r="P13"/>
      <c r="Q13"/>
      <c r="R13"/>
    </row>
    <row r="14" spans="1:18" x14ac:dyDescent="0.3">
      <c r="H14" s="19" t="s">
        <v>35</v>
      </c>
      <c r="I14" s="15">
        <f>COUNTIF(B4:B5000, "Wet Swales")</f>
        <v>0</v>
      </c>
      <c r="J14" s="13"/>
      <c r="K14"/>
      <c r="L14"/>
      <c r="M14"/>
      <c r="N14"/>
      <c r="O14"/>
      <c r="P14"/>
      <c r="Q14"/>
      <c r="R14"/>
    </row>
    <row r="15" spans="1:18" x14ac:dyDescent="0.3">
      <c r="H15" s="21" t="s">
        <v>36</v>
      </c>
      <c r="I15" s="15">
        <f>COUNTIF(B4:B5000, "Filtering Practices")</f>
        <v>0</v>
      </c>
      <c r="J15" s="13"/>
      <c r="K15"/>
      <c r="L15"/>
      <c r="M15"/>
      <c r="N15"/>
      <c r="O15"/>
      <c r="P15"/>
      <c r="Q15"/>
      <c r="R15"/>
    </row>
    <row r="16" spans="1:18" x14ac:dyDescent="0.3">
      <c r="H16" s="21" t="s">
        <v>37</v>
      </c>
      <c r="I16" s="15">
        <f>COUNTIF(B4:B5000, "Constructed Wetlands")</f>
        <v>0</v>
      </c>
      <c r="J16" s="13"/>
      <c r="K16"/>
      <c r="L16"/>
      <c r="M16"/>
      <c r="N16"/>
      <c r="O16"/>
      <c r="P16"/>
      <c r="Q16"/>
      <c r="R16"/>
    </row>
    <row r="17" spans="8:18" x14ac:dyDescent="0.3">
      <c r="H17" s="19" t="s">
        <v>38</v>
      </c>
      <c r="I17" s="15">
        <f>COUNTIF(B4:B5000, "Wet Ponds")</f>
        <v>0</v>
      </c>
      <c r="J17" s="13"/>
      <c r="K17"/>
      <c r="L17"/>
      <c r="M17"/>
      <c r="N17"/>
      <c r="O17"/>
      <c r="P17"/>
      <c r="Q17"/>
      <c r="R17"/>
    </row>
    <row r="18" spans="8:18" x14ac:dyDescent="0.3">
      <c r="H18" s="19" t="s">
        <v>39</v>
      </c>
      <c r="I18" s="15">
        <f>COUNTIF(B4:B5000, "Extended Detention (ED) Ponds")</f>
        <v>0</v>
      </c>
      <c r="J18" s="13"/>
      <c r="K18"/>
      <c r="L18"/>
      <c r="M18"/>
      <c r="N18"/>
      <c r="O18"/>
      <c r="P18"/>
      <c r="Q18"/>
      <c r="R18"/>
    </row>
    <row r="19" spans="8:18" x14ac:dyDescent="0.3">
      <c r="H19" s="20" t="s">
        <v>40</v>
      </c>
      <c r="I19" s="15">
        <f>COUNTIF(B4:B5000, "MTD/Proprietary: Hydrodynamic Devices")</f>
        <v>0</v>
      </c>
      <c r="J19" s="13"/>
      <c r="K19"/>
      <c r="L19"/>
      <c r="M19"/>
      <c r="N19"/>
      <c r="O19"/>
      <c r="P19"/>
      <c r="Q19"/>
      <c r="R19"/>
    </row>
    <row r="20" spans="8:18" x14ac:dyDescent="0.3">
      <c r="H20" s="19" t="s">
        <v>41</v>
      </c>
      <c r="I20" s="15">
        <f>COUNTIF(B4:B5000, "MTD/Proprietary: Filtering Devices")</f>
        <v>0</v>
      </c>
      <c r="J20" s="13"/>
      <c r="K20"/>
      <c r="L20"/>
      <c r="M20"/>
      <c r="N20"/>
      <c r="O20"/>
      <c r="P20"/>
      <c r="Q20"/>
      <c r="R20"/>
    </row>
    <row r="21" spans="8:18" x14ac:dyDescent="0.3">
      <c r="H21" s="19" t="s">
        <v>42</v>
      </c>
      <c r="I21" s="15">
        <f>COUNTIF(B4:B5000, "Land Use Change")</f>
        <v>0</v>
      </c>
      <c r="J21" s="13"/>
      <c r="K21"/>
      <c r="L21"/>
      <c r="M21"/>
      <c r="N21"/>
      <c r="O21"/>
      <c r="P21"/>
      <c r="Q21"/>
      <c r="R21"/>
    </row>
    <row r="22" spans="8:18" x14ac:dyDescent="0.3">
      <c r="H22" s="19" t="s">
        <v>43</v>
      </c>
      <c r="I22" s="15">
        <f>COUNTIF(B4:B5000, "Forest Buffer")</f>
        <v>0</v>
      </c>
      <c r="J22" s="13"/>
      <c r="K22"/>
      <c r="L22"/>
      <c r="M22"/>
      <c r="N22"/>
      <c r="O22"/>
      <c r="P22"/>
      <c r="Q22"/>
      <c r="R22"/>
    </row>
    <row r="23" spans="8:18" x14ac:dyDescent="0.3">
      <c r="H23" s="19" t="s">
        <v>44</v>
      </c>
      <c r="I23" s="15">
        <f>COUNTIF(B4:B5000, "Urban Stream Restoration")</f>
        <v>0</v>
      </c>
      <c r="J23" s="13"/>
      <c r="K23"/>
      <c r="L23"/>
      <c r="M23"/>
      <c r="N23"/>
      <c r="O23"/>
      <c r="P23"/>
      <c r="Q23"/>
      <c r="R23"/>
    </row>
    <row r="24" spans="8:18" x14ac:dyDescent="0.3">
      <c r="H24" s="19" t="s">
        <v>45</v>
      </c>
      <c r="I24" s="15">
        <f>COUNTIF(B4:B5000, "Outfall and Gully Stabilization")</f>
        <v>0</v>
      </c>
      <c r="J24" s="13"/>
      <c r="K24"/>
      <c r="L24"/>
      <c r="M24"/>
      <c r="N24"/>
      <c r="O24"/>
      <c r="P24"/>
      <c r="Q24"/>
      <c r="R24"/>
    </row>
    <row r="25" spans="8:18" x14ac:dyDescent="0.3">
      <c r="H25" s="20" t="s">
        <v>46</v>
      </c>
      <c r="I25" s="15">
        <f>COUNTIF(B4:B5000, "Urban Nutrient Management")</f>
        <v>0</v>
      </c>
      <c r="J25" s="13"/>
      <c r="K25"/>
      <c r="L25"/>
      <c r="M25"/>
      <c r="N25"/>
      <c r="O25"/>
      <c r="P25"/>
      <c r="Q25"/>
      <c r="R25"/>
    </row>
    <row r="26" spans="8:18" x14ac:dyDescent="0.3">
      <c r="H26" s="20" t="s">
        <v>47</v>
      </c>
      <c r="I26" s="15">
        <f>COUNTIF(B4:B5000, "Urban Tree Canopy Expansion")</f>
        <v>0</v>
      </c>
      <c r="J26" s="13"/>
      <c r="K26"/>
      <c r="L26"/>
      <c r="M26"/>
      <c r="N26"/>
      <c r="O26"/>
      <c r="P26"/>
      <c r="Q26"/>
      <c r="R26"/>
    </row>
    <row r="27" spans="8:18" x14ac:dyDescent="0.3">
      <c r="H27" s="20" t="s">
        <v>48</v>
      </c>
      <c r="I27" s="15">
        <f>COUNTIF(B4:B5000, "Septic Disconnection")</f>
        <v>2</v>
      </c>
      <c r="J27" s="13"/>
      <c r="K27"/>
      <c r="L27"/>
      <c r="M27"/>
      <c r="N27"/>
      <c r="O27"/>
      <c r="P27"/>
      <c r="Q27"/>
      <c r="R27"/>
    </row>
    <row r="28" spans="8:18" x14ac:dyDescent="0.3">
      <c r="H28" s="20" t="s">
        <v>49</v>
      </c>
      <c r="I28" s="15">
        <f>COUNTIF(B4:B5000, "Other (Explain)")</f>
        <v>0</v>
      </c>
      <c r="J28" s="13"/>
      <c r="K28"/>
      <c r="L28"/>
      <c r="M28"/>
      <c r="N28"/>
      <c r="O28"/>
      <c r="P28"/>
      <c r="Q28"/>
      <c r="R28"/>
    </row>
    <row r="29" spans="8:18" x14ac:dyDescent="0.3">
      <c r="J29" s="13"/>
      <c r="K29"/>
      <c r="L29"/>
      <c r="M29"/>
      <c r="N29"/>
      <c r="O29"/>
      <c r="P29"/>
      <c r="Q29"/>
      <c r="R29"/>
    </row>
    <row r="30" spans="8:18" x14ac:dyDescent="0.3">
      <c r="H30" s="57" t="s">
        <v>55</v>
      </c>
      <c r="I30" s="58"/>
      <c r="J30" s="13"/>
      <c r="K30"/>
      <c r="L30"/>
      <c r="M30"/>
      <c r="N30"/>
      <c r="O30"/>
      <c r="P30"/>
      <c r="Q30"/>
      <c r="R30"/>
    </row>
    <row r="31" spans="8:18" x14ac:dyDescent="0.3">
      <c r="H31" s="14" t="s">
        <v>51</v>
      </c>
      <c r="I31" s="15">
        <f>SUM(D4:D5000)</f>
        <v>116</v>
      </c>
      <c r="J31" s="13"/>
      <c r="K31"/>
      <c r="L31"/>
      <c r="M31"/>
      <c r="N31"/>
      <c r="O31"/>
      <c r="P31"/>
      <c r="Q31"/>
      <c r="R31"/>
    </row>
    <row r="32" spans="8:18" x14ac:dyDescent="0.3">
      <c r="H32" s="14" t="s">
        <v>52</v>
      </c>
      <c r="I32" s="15">
        <f>SUM(E4:E5000)</f>
        <v>0</v>
      </c>
      <c r="J32" s="13"/>
      <c r="K32"/>
      <c r="L32"/>
      <c r="M32"/>
      <c r="N32"/>
      <c r="O32"/>
      <c r="P32"/>
      <c r="Q32"/>
      <c r="R32"/>
    </row>
    <row r="33" spans="10:18" x14ac:dyDescent="0.3">
      <c r="J33" s="13"/>
      <c r="K33"/>
      <c r="L33"/>
      <c r="M33"/>
      <c r="N33"/>
      <c r="O33"/>
      <c r="P33"/>
      <c r="Q33"/>
      <c r="R33"/>
    </row>
    <row r="34" spans="10:18" x14ac:dyDescent="0.3">
      <c r="J34" s="13"/>
      <c r="K34"/>
      <c r="L34"/>
      <c r="M34"/>
      <c r="N34"/>
      <c r="O34"/>
      <c r="P34"/>
      <c r="Q34"/>
      <c r="R34"/>
    </row>
    <row r="35" spans="10:18" x14ac:dyDescent="0.3">
      <c r="J35" s="13"/>
      <c r="K35"/>
      <c r="L35"/>
      <c r="M35"/>
      <c r="N35"/>
      <c r="O35"/>
      <c r="P35"/>
      <c r="Q35"/>
      <c r="R35"/>
    </row>
    <row r="36" spans="10:18" x14ac:dyDescent="0.3">
      <c r="J36" s="13"/>
      <c r="K36"/>
      <c r="L36"/>
      <c r="M36"/>
      <c r="N36"/>
      <c r="O36"/>
      <c r="P36"/>
      <c r="Q36"/>
      <c r="R36"/>
    </row>
    <row r="37" spans="10:18" x14ac:dyDescent="0.3">
      <c r="J37" s="13"/>
      <c r="K37"/>
      <c r="L37"/>
      <c r="M37"/>
      <c r="N37"/>
      <c r="O37"/>
      <c r="P37"/>
      <c r="Q37"/>
      <c r="R37"/>
    </row>
    <row r="38" spans="10:18" x14ac:dyDescent="0.3">
      <c r="J38" s="13"/>
      <c r="K38"/>
      <c r="L38"/>
      <c r="M38"/>
      <c r="N38"/>
      <c r="O38"/>
      <c r="P38"/>
      <c r="Q38"/>
      <c r="R38"/>
    </row>
    <row r="39" spans="10:18" x14ac:dyDescent="0.3">
      <c r="J39" s="13"/>
      <c r="K39"/>
      <c r="L39"/>
      <c r="M39"/>
      <c r="N39"/>
      <c r="O39"/>
      <c r="P39"/>
      <c r="Q39"/>
      <c r="R39"/>
    </row>
    <row r="40" spans="10:18" x14ac:dyDescent="0.3">
      <c r="J40" s="13"/>
      <c r="K40"/>
      <c r="L40"/>
      <c r="M40"/>
      <c r="N40"/>
      <c r="O40"/>
      <c r="P40"/>
      <c r="Q40"/>
      <c r="R40"/>
    </row>
    <row r="41" spans="10:18" x14ac:dyDescent="0.3">
      <c r="J41" s="13"/>
      <c r="K41"/>
      <c r="L41"/>
      <c r="M41"/>
      <c r="N41"/>
      <c r="O41"/>
      <c r="P41"/>
      <c r="Q41"/>
      <c r="R41"/>
    </row>
    <row r="42" spans="10:18" x14ac:dyDescent="0.3">
      <c r="J42" s="13"/>
      <c r="K42"/>
      <c r="L42"/>
      <c r="M42"/>
      <c r="N42"/>
      <c r="O42"/>
      <c r="P42"/>
      <c r="Q42"/>
      <c r="R42"/>
    </row>
    <row r="43" spans="10:18" x14ac:dyDescent="0.3">
      <c r="J43" s="13"/>
      <c r="K43"/>
      <c r="L43"/>
      <c r="M43"/>
      <c r="N43"/>
      <c r="O43"/>
      <c r="P43"/>
      <c r="Q43"/>
      <c r="R43"/>
    </row>
    <row r="44" spans="10:18" x14ac:dyDescent="0.3">
      <c r="J44" s="13"/>
      <c r="K44"/>
      <c r="L44"/>
      <c r="M44"/>
      <c r="N44"/>
      <c r="O44"/>
      <c r="P44"/>
      <c r="Q44"/>
      <c r="R44"/>
    </row>
    <row r="45" spans="10:18" x14ac:dyDescent="0.3">
      <c r="J45" s="13"/>
      <c r="K45"/>
      <c r="L45"/>
      <c r="M45"/>
      <c r="N45"/>
      <c r="O45"/>
      <c r="P45"/>
      <c r="Q45"/>
      <c r="R45"/>
    </row>
    <row r="46" spans="10:18" x14ac:dyDescent="0.3">
      <c r="J46" s="13"/>
      <c r="K46"/>
      <c r="L46"/>
      <c r="M46"/>
      <c r="N46"/>
      <c r="O46"/>
      <c r="P46"/>
      <c r="Q46"/>
      <c r="R46"/>
    </row>
    <row r="47" spans="10:18" x14ac:dyDescent="0.3">
      <c r="J47" s="13"/>
      <c r="K47"/>
      <c r="L47"/>
      <c r="M47"/>
      <c r="N47"/>
      <c r="O47"/>
      <c r="P47"/>
      <c r="Q47"/>
      <c r="R47"/>
    </row>
    <row r="48" spans="10:18" x14ac:dyDescent="0.3">
      <c r="J48" s="13"/>
      <c r="K48"/>
      <c r="L48"/>
      <c r="M48"/>
      <c r="N48"/>
      <c r="O48"/>
      <c r="P48"/>
      <c r="Q48"/>
      <c r="R48"/>
    </row>
    <row r="49" spans="10:18" x14ac:dyDescent="0.3">
      <c r="J49" s="13"/>
      <c r="K49"/>
      <c r="L49"/>
      <c r="M49"/>
      <c r="N49"/>
      <c r="O49"/>
      <c r="P49"/>
      <c r="Q49"/>
      <c r="R49"/>
    </row>
    <row r="50" spans="10:18" x14ac:dyDescent="0.3">
      <c r="J50" s="13"/>
      <c r="K50"/>
      <c r="L50"/>
      <c r="M50"/>
      <c r="N50"/>
      <c r="O50"/>
      <c r="P50"/>
      <c r="Q50"/>
      <c r="R50"/>
    </row>
    <row r="51" spans="10:18" x14ac:dyDescent="0.3">
      <c r="J51" s="13"/>
      <c r="K51"/>
      <c r="L51"/>
      <c r="M51"/>
      <c r="N51"/>
      <c r="O51"/>
      <c r="P51"/>
      <c r="Q51"/>
      <c r="R51"/>
    </row>
    <row r="52" spans="10:18" x14ac:dyDescent="0.3">
      <c r="J52" s="13"/>
      <c r="K52"/>
      <c r="L52"/>
      <c r="M52"/>
      <c r="N52"/>
      <c r="O52"/>
      <c r="P52"/>
      <c r="Q52"/>
      <c r="R52"/>
    </row>
    <row r="53" spans="10:18" x14ac:dyDescent="0.3">
      <c r="J53" s="13"/>
      <c r="K53"/>
      <c r="L53"/>
      <c r="M53"/>
      <c r="N53"/>
      <c r="O53"/>
      <c r="P53"/>
      <c r="Q53"/>
      <c r="R53"/>
    </row>
    <row r="54" spans="10:18" x14ac:dyDescent="0.3">
      <c r="J54" s="13"/>
      <c r="K54"/>
      <c r="L54"/>
      <c r="M54"/>
      <c r="N54"/>
      <c r="O54"/>
      <c r="P54"/>
      <c r="Q54"/>
      <c r="R54"/>
    </row>
    <row r="55" spans="10:18" x14ac:dyDescent="0.3">
      <c r="J55" s="13"/>
      <c r="K55"/>
      <c r="L55"/>
      <c r="M55"/>
      <c r="N55"/>
      <c r="O55"/>
      <c r="P55"/>
      <c r="Q55"/>
      <c r="R55"/>
    </row>
    <row r="56" spans="10:18" x14ac:dyDescent="0.3">
      <c r="J56" s="13"/>
      <c r="K56"/>
      <c r="L56"/>
      <c r="M56"/>
      <c r="N56"/>
      <c r="O56"/>
      <c r="P56"/>
      <c r="Q56"/>
      <c r="R56"/>
    </row>
    <row r="57" spans="10:18" x14ac:dyDescent="0.3">
      <c r="J57" s="13"/>
      <c r="K57"/>
      <c r="L57"/>
      <c r="M57"/>
      <c r="N57"/>
      <c r="O57"/>
      <c r="P57"/>
      <c r="Q57"/>
      <c r="R57"/>
    </row>
    <row r="58" spans="10:18" x14ac:dyDescent="0.3">
      <c r="J58" s="13"/>
      <c r="K58"/>
      <c r="L58"/>
      <c r="M58"/>
      <c r="N58"/>
      <c r="O58"/>
      <c r="P58"/>
      <c r="Q58"/>
      <c r="R58"/>
    </row>
    <row r="59" spans="10:18" x14ac:dyDescent="0.3">
      <c r="J59" s="13"/>
      <c r="K59"/>
      <c r="L59"/>
      <c r="M59"/>
      <c r="N59"/>
      <c r="O59"/>
      <c r="P59"/>
      <c r="Q59"/>
      <c r="R59"/>
    </row>
    <row r="60" spans="10:18" x14ac:dyDescent="0.3">
      <c r="J60" s="13"/>
      <c r="K60"/>
      <c r="L60"/>
      <c r="M60"/>
      <c r="N60"/>
      <c r="O60"/>
      <c r="P60"/>
      <c r="Q60"/>
      <c r="R60"/>
    </row>
    <row r="61" spans="10:18" x14ac:dyDescent="0.3">
      <c r="J61" s="13"/>
      <c r="K61"/>
      <c r="L61"/>
      <c r="M61"/>
      <c r="N61"/>
      <c r="O61"/>
      <c r="P61"/>
      <c r="Q61"/>
      <c r="R61"/>
    </row>
    <row r="62" spans="10:18" x14ac:dyDescent="0.3">
      <c r="J62" s="13"/>
      <c r="K62"/>
      <c r="L62"/>
      <c r="M62"/>
      <c r="N62"/>
      <c r="O62"/>
      <c r="P62"/>
      <c r="Q62"/>
      <c r="R62"/>
    </row>
    <row r="63" spans="10:18" x14ac:dyDescent="0.3">
      <c r="J63" s="13"/>
      <c r="K63"/>
      <c r="L63"/>
      <c r="M63"/>
      <c r="N63"/>
      <c r="O63"/>
      <c r="P63"/>
      <c r="Q63"/>
      <c r="R63"/>
    </row>
    <row r="64" spans="10:18" x14ac:dyDescent="0.3">
      <c r="J64" s="13"/>
      <c r="K64"/>
      <c r="L64"/>
      <c r="M64"/>
      <c r="N64"/>
      <c r="O64"/>
      <c r="P64"/>
      <c r="Q64"/>
      <c r="R64"/>
    </row>
    <row r="65" spans="10:18" x14ac:dyDescent="0.3">
      <c r="J65" s="13"/>
      <c r="K65"/>
      <c r="L65"/>
      <c r="M65"/>
      <c r="N65"/>
      <c r="O65"/>
      <c r="P65"/>
      <c r="Q65"/>
      <c r="R65"/>
    </row>
    <row r="66" spans="10:18" x14ac:dyDescent="0.3">
      <c r="J66" s="13"/>
      <c r="K66"/>
      <c r="L66"/>
      <c r="M66"/>
      <c r="N66"/>
      <c r="O66"/>
      <c r="P66"/>
      <c r="Q66"/>
      <c r="R66"/>
    </row>
    <row r="67" spans="10:18" x14ac:dyDescent="0.3">
      <c r="J67" s="13"/>
      <c r="K67"/>
      <c r="L67"/>
      <c r="M67"/>
      <c r="N67"/>
      <c r="O67"/>
      <c r="P67"/>
      <c r="Q67"/>
      <c r="R67"/>
    </row>
    <row r="68" spans="10:18" x14ac:dyDescent="0.3">
      <c r="J68" s="13"/>
      <c r="K68"/>
      <c r="L68"/>
      <c r="M68"/>
      <c r="N68"/>
      <c r="O68"/>
      <c r="P68"/>
      <c r="Q68"/>
      <c r="R68"/>
    </row>
    <row r="69" spans="10:18" x14ac:dyDescent="0.3">
      <c r="J69" s="13"/>
      <c r="K69"/>
      <c r="L69"/>
      <c r="M69"/>
      <c r="N69"/>
      <c r="O69"/>
      <c r="P69"/>
      <c r="Q69"/>
      <c r="R69"/>
    </row>
    <row r="70" spans="10:18" x14ac:dyDescent="0.3">
      <c r="J70" s="13"/>
      <c r="K70"/>
      <c r="L70"/>
      <c r="M70"/>
      <c r="N70"/>
      <c r="O70"/>
      <c r="P70"/>
      <c r="Q70"/>
      <c r="R70"/>
    </row>
    <row r="71" spans="10:18" x14ac:dyDescent="0.3">
      <c r="J71" s="13"/>
      <c r="K71"/>
      <c r="L71"/>
      <c r="M71"/>
      <c r="N71"/>
      <c r="O71"/>
      <c r="P71"/>
      <c r="Q71"/>
      <c r="R71"/>
    </row>
    <row r="72" spans="10:18" x14ac:dyDescent="0.3">
      <c r="J72" s="13"/>
      <c r="K72"/>
      <c r="L72"/>
      <c r="M72"/>
      <c r="N72"/>
      <c r="O72"/>
      <c r="P72"/>
      <c r="Q72"/>
      <c r="R72"/>
    </row>
    <row r="73" spans="10:18" x14ac:dyDescent="0.3">
      <c r="J73" s="13"/>
      <c r="K73"/>
      <c r="L73"/>
      <c r="M73"/>
      <c r="N73"/>
      <c r="O73"/>
      <c r="P73"/>
      <c r="Q73"/>
      <c r="R73"/>
    </row>
    <row r="74" spans="10:18" x14ac:dyDescent="0.3">
      <c r="J74" s="13"/>
      <c r="K74"/>
      <c r="L74"/>
      <c r="M74"/>
      <c r="N74"/>
      <c r="O74"/>
      <c r="P74"/>
      <c r="Q74"/>
      <c r="R74"/>
    </row>
    <row r="75" spans="10:18" x14ac:dyDescent="0.3">
      <c r="J75" s="13"/>
      <c r="K75"/>
      <c r="L75"/>
      <c r="M75"/>
      <c r="N75"/>
      <c r="O75"/>
      <c r="P75"/>
      <c r="Q75"/>
      <c r="R75"/>
    </row>
    <row r="76" spans="10:18" x14ac:dyDescent="0.3">
      <c r="J76" s="13"/>
      <c r="K76"/>
      <c r="L76"/>
      <c r="M76"/>
      <c r="N76"/>
      <c r="O76"/>
      <c r="P76"/>
      <c r="Q76"/>
      <c r="R76"/>
    </row>
    <row r="77" spans="10:18" x14ac:dyDescent="0.3">
      <c r="J77" s="13"/>
      <c r="K77"/>
      <c r="L77"/>
      <c r="M77"/>
      <c r="N77"/>
      <c r="O77"/>
      <c r="P77"/>
      <c r="Q77"/>
      <c r="R77"/>
    </row>
    <row r="78" spans="10:18" x14ac:dyDescent="0.3">
      <c r="J78" s="13"/>
      <c r="K78"/>
      <c r="L78"/>
      <c r="M78"/>
      <c r="N78"/>
      <c r="O78"/>
      <c r="P78"/>
      <c r="Q78"/>
      <c r="R78"/>
    </row>
    <row r="79" spans="10:18" x14ac:dyDescent="0.3">
      <c r="J79" s="13"/>
      <c r="K79"/>
      <c r="L79"/>
      <c r="M79"/>
      <c r="N79"/>
      <c r="O79"/>
      <c r="P79"/>
      <c r="Q79"/>
      <c r="R79"/>
    </row>
    <row r="80" spans="10:18" x14ac:dyDescent="0.3">
      <c r="J80" s="13"/>
      <c r="K80"/>
      <c r="L80"/>
      <c r="M80"/>
      <c r="N80"/>
      <c r="O80"/>
      <c r="P80"/>
      <c r="Q80"/>
      <c r="R80"/>
    </row>
    <row r="81" spans="10:18" x14ac:dyDescent="0.3">
      <c r="J81" s="13"/>
      <c r="K81"/>
      <c r="L81"/>
      <c r="M81"/>
      <c r="N81"/>
      <c r="O81"/>
      <c r="P81"/>
      <c r="Q81"/>
      <c r="R81"/>
    </row>
    <row r="82" spans="10:18" x14ac:dyDescent="0.3">
      <c r="J82" s="13"/>
      <c r="K82"/>
      <c r="L82"/>
      <c r="M82"/>
      <c r="N82"/>
      <c r="O82"/>
      <c r="P82"/>
      <c r="Q82"/>
      <c r="R82"/>
    </row>
    <row r="83" spans="10:18" x14ac:dyDescent="0.3">
      <c r="J83" s="13"/>
      <c r="K83"/>
      <c r="L83"/>
      <c r="M83"/>
      <c r="N83"/>
      <c r="O83"/>
      <c r="P83"/>
      <c r="Q83"/>
      <c r="R83"/>
    </row>
    <row r="84" spans="10:18" x14ac:dyDescent="0.3">
      <c r="J84" s="13"/>
      <c r="K84"/>
      <c r="L84"/>
      <c r="M84"/>
      <c r="N84"/>
      <c r="O84"/>
      <c r="P84"/>
      <c r="Q84"/>
      <c r="R84"/>
    </row>
    <row r="85" spans="10:18" x14ac:dyDescent="0.3">
      <c r="J85" s="13"/>
      <c r="K85"/>
      <c r="L85"/>
      <c r="M85"/>
      <c r="N85"/>
      <c r="O85"/>
      <c r="P85"/>
      <c r="Q85"/>
      <c r="R85"/>
    </row>
    <row r="86" spans="10:18" x14ac:dyDescent="0.3">
      <c r="J86" s="13"/>
      <c r="K86"/>
      <c r="L86"/>
      <c r="M86"/>
      <c r="N86"/>
      <c r="O86"/>
      <c r="P86"/>
      <c r="Q86"/>
      <c r="R86"/>
    </row>
    <row r="87" spans="10:18" x14ac:dyDescent="0.3">
      <c r="J87" s="13"/>
      <c r="K87"/>
      <c r="L87"/>
      <c r="M87"/>
      <c r="N87"/>
      <c r="O87"/>
      <c r="P87"/>
      <c r="Q87"/>
      <c r="R87"/>
    </row>
    <row r="88" spans="10:18" x14ac:dyDescent="0.3">
      <c r="J88" s="13"/>
      <c r="K88"/>
      <c r="L88"/>
      <c r="M88"/>
      <c r="N88"/>
      <c r="O88"/>
      <c r="P88"/>
      <c r="Q88"/>
      <c r="R88"/>
    </row>
    <row r="89" spans="10:18" x14ac:dyDescent="0.3">
      <c r="J89" s="13"/>
      <c r="K89"/>
      <c r="L89"/>
      <c r="M89"/>
      <c r="N89"/>
      <c r="O89"/>
      <c r="P89"/>
      <c r="Q89"/>
      <c r="R89"/>
    </row>
    <row r="90" spans="10:18" x14ac:dyDescent="0.3">
      <c r="J90" s="13"/>
      <c r="K90"/>
      <c r="L90"/>
      <c r="M90"/>
      <c r="N90"/>
      <c r="O90"/>
      <c r="P90"/>
      <c r="Q90"/>
      <c r="R90"/>
    </row>
    <row r="91" spans="10:18" x14ac:dyDescent="0.3">
      <c r="J91" s="13"/>
      <c r="K91"/>
      <c r="L91"/>
      <c r="M91"/>
      <c r="N91"/>
      <c r="O91"/>
      <c r="P91"/>
      <c r="Q91"/>
      <c r="R91"/>
    </row>
    <row r="92" spans="10:18" x14ac:dyDescent="0.3">
      <c r="J92" s="13"/>
      <c r="K92"/>
      <c r="L92"/>
      <c r="M92"/>
      <c r="N92"/>
      <c r="O92"/>
      <c r="P92"/>
      <c r="Q92"/>
      <c r="R92"/>
    </row>
    <row r="93" spans="10:18" x14ac:dyDescent="0.3">
      <c r="J93" s="13"/>
      <c r="K93"/>
      <c r="L93"/>
      <c r="M93"/>
      <c r="N93"/>
      <c r="O93"/>
      <c r="P93"/>
      <c r="Q93"/>
      <c r="R93"/>
    </row>
    <row r="94" spans="10:18" x14ac:dyDescent="0.3">
      <c r="J94" s="13"/>
      <c r="K94"/>
      <c r="L94"/>
      <c r="M94"/>
      <c r="N94"/>
      <c r="O94"/>
      <c r="P94"/>
      <c r="Q94"/>
      <c r="R94"/>
    </row>
    <row r="95" spans="10:18" x14ac:dyDescent="0.3">
      <c r="J95" s="13"/>
      <c r="K95"/>
      <c r="L95"/>
      <c r="M95"/>
      <c r="N95"/>
      <c r="O95"/>
      <c r="P95"/>
      <c r="Q95"/>
      <c r="R95"/>
    </row>
    <row r="96" spans="10:18" x14ac:dyDescent="0.3">
      <c r="J96" s="13"/>
      <c r="K96"/>
      <c r="L96"/>
      <c r="M96"/>
      <c r="N96"/>
      <c r="O96"/>
      <c r="P96"/>
      <c r="Q96"/>
      <c r="R96"/>
    </row>
    <row r="97" spans="10:18" x14ac:dyDescent="0.3">
      <c r="J97" s="13"/>
      <c r="K97"/>
      <c r="L97"/>
      <c r="M97"/>
      <c r="N97"/>
      <c r="O97"/>
      <c r="P97"/>
      <c r="Q97"/>
      <c r="R97"/>
    </row>
    <row r="98" spans="10:18" x14ac:dyDescent="0.3">
      <c r="J98" s="13"/>
      <c r="K98"/>
      <c r="L98"/>
      <c r="M98"/>
      <c r="N98"/>
      <c r="O98"/>
      <c r="P98"/>
      <c r="Q98"/>
      <c r="R98"/>
    </row>
    <row r="99" spans="10:18" x14ac:dyDescent="0.3">
      <c r="J99" s="13"/>
      <c r="K99"/>
      <c r="L99"/>
      <c r="M99"/>
      <c r="N99"/>
      <c r="O99"/>
      <c r="P99"/>
      <c r="Q99"/>
      <c r="R99"/>
    </row>
    <row r="100" spans="10:18" x14ac:dyDescent="0.3">
      <c r="J100" s="13"/>
      <c r="K100"/>
      <c r="L100"/>
      <c r="M100"/>
      <c r="N100"/>
      <c r="O100"/>
      <c r="P100"/>
      <c r="Q100"/>
      <c r="R100"/>
    </row>
    <row r="101" spans="10:18" x14ac:dyDescent="0.3">
      <c r="J101" s="13"/>
      <c r="K101"/>
      <c r="L101"/>
      <c r="M101"/>
      <c r="N101"/>
      <c r="O101"/>
      <c r="P101"/>
      <c r="Q101"/>
      <c r="R101"/>
    </row>
    <row r="102" spans="10:18" x14ac:dyDescent="0.3">
      <c r="J102" s="13"/>
      <c r="K102"/>
      <c r="L102"/>
      <c r="M102"/>
      <c r="N102"/>
      <c r="O102"/>
      <c r="P102"/>
      <c r="Q102"/>
      <c r="R102"/>
    </row>
    <row r="103" spans="10:18" x14ac:dyDescent="0.3">
      <c r="J103" s="13"/>
      <c r="K103"/>
      <c r="L103"/>
      <c r="M103"/>
      <c r="N103"/>
      <c r="O103"/>
      <c r="P103"/>
      <c r="Q103"/>
      <c r="R103"/>
    </row>
    <row r="104" spans="10:18" x14ac:dyDescent="0.3">
      <c r="J104" s="13"/>
      <c r="K104"/>
      <c r="L104"/>
      <c r="M104"/>
      <c r="N104"/>
      <c r="O104"/>
      <c r="P104"/>
      <c r="Q104"/>
      <c r="R104"/>
    </row>
    <row r="105" spans="10:18" x14ac:dyDescent="0.3">
      <c r="J105" s="13"/>
      <c r="K105"/>
      <c r="L105"/>
      <c r="M105"/>
      <c r="N105"/>
      <c r="O105"/>
      <c r="P105"/>
      <c r="Q105"/>
      <c r="R105"/>
    </row>
    <row r="106" spans="10:18" x14ac:dyDescent="0.3">
      <c r="J106" s="13"/>
      <c r="K106"/>
      <c r="L106"/>
      <c r="M106"/>
      <c r="N106"/>
      <c r="O106"/>
      <c r="P106"/>
      <c r="Q106"/>
      <c r="R106"/>
    </row>
    <row r="107" spans="10:18" x14ac:dyDescent="0.3">
      <c r="J107" s="13"/>
      <c r="K107"/>
      <c r="L107"/>
      <c r="M107"/>
      <c r="N107"/>
      <c r="O107"/>
      <c r="P107"/>
      <c r="Q107"/>
      <c r="R107"/>
    </row>
    <row r="108" spans="10:18" x14ac:dyDescent="0.3">
      <c r="J108" s="13"/>
      <c r="K108"/>
      <c r="L108"/>
      <c r="M108"/>
      <c r="N108"/>
      <c r="O108"/>
      <c r="P108"/>
      <c r="Q108"/>
      <c r="R108"/>
    </row>
    <row r="109" spans="10:18" x14ac:dyDescent="0.3">
      <c r="J109" s="13"/>
      <c r="K109"/>
      <c r="L109"/>
      <c r="M109"/>
      <c r="N109"/>
      <c r="O109"/>
      <c r="P109"/>
      <c r="Q109"/>
      <c r="R109"/>
    </row>
    <row r="110" spans="10:18" x14ac:dyDescent="0.3">
      <c r="J110" s="13"/>
      <c r="K110"/>
      <c r="L110"/>
      <c r="M110"/>
      <c r="N110"/>
      <c r="O110"/>
      <c r="P110"/>
      <c r="Q110"/>
      <c r="R110"/>
    </row>
    <row r="111" spans="10:18" x14ac:dyDescent="0.3">
      <c r="J111" s="13"/>
      <c r="K111"/>
      <c r="L111"/>
      <c r="M111"/>
      <c r="N111"/>
      <c r="O111"/>
      <c r="P111"/>
      <c r="Q111"/>
      <c r="R111"/>
    </row>
    <row r="112" spans="10:18" x14ac:dyDescent="0.3">
      <c r="J112" s="13"/>
      <c r="K112"/>
      <c r="L112"/>
      <c r="M112"/>
      <c r="N112"/>
      <c r="O112"/>
      <c r="P112"/>
      <c r="Q112"/>
      <c r="R112"/>
    </row>
    <row r="113" spans="10:18" x14ac:dyDescent="0.3">
      <c r="J113" s="13"/>
      <c r="K113"/>
      <c r="L113"/>
      <c r="M113"/>
      <c r="N113"/>
      <c r="O113"/>
      <c r="P113"/>
      <c r="Q113"/>
      <c r="R113"/>
    </row>
    <row r="114" spans="10:18" x14ac:dyDescent="0.3">
      <c r="J114" s="13"/>
      <c r="K114"/>
      <c r="L114"/>
      <c r="M114"/>
      <c r="N114"/>
      <c r="O114"/>
      <c r="P114"/>
      <c r="Q114"/>
      <c r="R114"/>
    </row>
    <row r="115" spans="10:18" x14ac:dyDescent="0.3">
      <c r="J115" s="13"/>
      <c r="K115"/>
      <c r="L115"/>
      <c r="M115"/>
      <c r="N115"/>
      <c r="O115"/>
      <c r="P115"/>
      <c r="Q115"/>
      <c r="R115"/>
    </row>
    <row r="116" spans="10:18" x14ac:dyDescent="0.3">
      <c r="J116" s="13"/>
      <c r="K116"/>
      <c r="L116"/>
      <c r="M116"/>
      <c r="N116"/>
      <c r="O116"/>
      <c r="P116"/>
      <c r="Q116"/>
      <c r="R116"/>
    </row>
    <row r="117" spans="10:18" x14ac:dyDescent="0.3">
      <c r="J117" s="13"/>
      <c r="K117"/>
      <c r="L117"/>
      <c r="M117"/>
      <c r="N117"/>
      <c r="O117"/>
      <c r="P117"/>
      <c r="Q117"/>
      <c r="R117"/>
    </row>
    <row r="118" spans="10:18" x14ac:dyDescent="0.3">
      <c r="J118" s="13"/>
      <c r="K118"/>
      <c r="L118"/>
      <c r="M118"/>
      <c r="N118"/>
      <c r="O118"/>
      <c r="P118"/>
      <c r="Q118"/>
      <c r="R118"/>
    </row>
    <row r="119" spans="10:18" x14ac:dyDescent="0.3">
      <c r="J119" s="13"/>
      <c r="K119"/>
      <c r="L119"/>
      <c r="M119"/>
      <c r="N119"/>
      <c r="O119"/>
      <c r="P119"/>
      <c r="Q119"/>
      <c r="R119"/>
    </row>
    <row r="120" spans="10:18" x14ac:dyDescent="0.3">
      <c r="J120" s="13"/>
      <c r="K120"/>
      <c r="L120"/>
      <c r="M120"/>
      <c r="N120"/>
      <c r="O120"/>
      <c r="P120"/>
      <c r="Q120"/>
      <c r="R120"/>
    </row>
    <row r="121" spans="10:18" x14ac:dyDescent="0.3">
      <c r="J121" s="13"/>
      <c r="K121"/>
      <c r="L121"/>
      <c r="M121"/>
      <c r="N121"/>
      <c r="O121"/>
      <c r="P121"/>
      <c r="Q121"/>
      <c r="R121"/>
    </row>
    <row r="122" spans="10:18" x14ac:dyDescent="0.3">
      <c r="J122" s="13"/>
      <c r="K122"/>
      <c r="L122"/>
      <c r="M122"/>
      <c r="N122"/>
      <c r="O122"/>
      <c r="P122"/>
      <c r="Q122"/>
      <c r="R122"/>
    </row>
    <row r="123" spans="10:18" x14ac:dyDescent="0.3">
      <c r="J123" s="13"/>
      <c r="K123"/>
      <c r="L123"/>
      <c r="M123"/>
      <c r="N123"/>
      <c r="O123"/>
      <c r="P123"/>
      <c r="Q123"/>
      <c r="R123"/>
    </row>
    <row r="124" spans="10:18" x14ac:dyDescent="0.3">
      <c r="J124" s="13"/>
      <c r="K124"/>
      <c r="L124"/>
      <c r="M124"/>
      <c r="N124"/>
      <c r="O124"/>
      <c r="P124"/>
      <c r="Q124"/>
      <c r="R124"/>
    </row>
    <row r="125" spans="10:18" x14ac:dyDescent="0.3">
      <c r="J125" s="13"/>
      <c r="K125"/>
      <c r="L125"/>
      <c r="M125"/>
      <c r="N125"/>
      <c r="O125"/>
      <c r="P125"/>
      <c r="Q125"/>
      <c r="R125"/>
    </row>
    <row r="126" spans="10:18" x14ac:dyDescent="0.3">
      <c r="J126" s="13"/>
      <c r="K126"/>
      <c r="L126"/>
      <c r="M126"/>
      <c r="N126"/>
      <c r="O126"/>
      <c r="P126"/>
      <c r="Q126"/>
      <c r="R126"/>
    </row>
    <row r="127" spans="10:18" x14ac:dyDescent="0.3">
      <c r="J127" s="13"/>
      <c r="K127"/>
      <c r="L127"/>
      <c r="M127"/>
      <c r="N127"/>
      <c r="O127"/>
      <c r="P127"/>
      <c r="Q127"/>
      <c r="R127"/>
    </row>
    <row r="128" spans="10:18" x14ac:dyDescent="0.3">
      <c r="J128" s="13"/>
      <c r="K128"/>
      <c r="L128"/>
      <c r="M128"/>
      <c r="N128"/>
      <c r="O128"/>
      <c r="P128"/>
      <c r="Q128"/>
      <c r="R128"/>
    </row>
    <row r="129" spans="10:18" x14ac:dyDescent="0.3">
      <c r="J129" s="13"/>
      <c r="K129"/>
      <c r="L129"/>
      <c r="M129"/>
      <c r="N129"/>
      <c r="O129"/>
      <c r="P129"/>
      <c r="Q129"/>
      <c r="R129"/>
    </row>
    <row r="130" spans="10:18" x14ac:dyDescent="0.3">
      <c r="J130" s="13"/>
      <c r="K130"/>
      <c r="L130"/>
      <c r="M130"/>
      <c r="N130"/>
      <c r="O130"/>
      <c r="P130"/>
      <c r="Q130"/>
      <c r="R130"/>
    </row>
    <row r="131" spans="10:18" x14ac:dyDescent="0.3">
      <c r="J131" s="13"/>
      <c r="K131"/>
      <c r="L131"/>
      <c r="M131"/>
      <c r="N131"/>
      <c r="O131"/>
      <c r="P131"/>
      <c r="Q131"/>
      <c r="R131"/>
    </row>
    <row r="132" spans="10:18" x14ac:dyDescent="0.3">
      <c r="J132" s="13"/>
      <c r="K132"/>
      <c r="L132"/>
      <c r="M132"/>
      <c r="N132"/>
      <c r="O132"/>
      <c r="P132"/>
      <c r="Q132"/>
      <c r="R132"/>
    </row>
    <row r="133" spans="10:18" x14ac:dyDescent="0.3">
      <c r="J133" s="13"/>
      <c r="K133"/>
      <c r="L133"/>
      <c r="M133"/>
      <c r="N133"/>
      <c r="O133"/>
      <c r="P133"/>
      <c r="Q133"/>
      <c r="R133"/>
    </row>
    <row r="134" spans="10:18" x14ac:dyDescent="0.3">
      <c r="J134" s="13"/>
      <c r="K134"/>
      <c r="L134"/>
      <c r="M134"/>
      <c r="N134"/>
      <c r="O134"/>
      <c r="P134"/>
      <c r="Q134"/>
      <c r="R134"/>
    </row>
    <row r="135" spans="10:18" x14ac:dyDescent="0.3">
      <c r="J135" s="13"/>
      <c r="K135"/>
      <c r="L135"/>
      <c r="M135"/>
      <c r="N135"/>
      <c r="O135"/>
      <c r="P135"/>
      <c r="Q135"/>
      <c r="R135"/>
    </row>
    <row r="136" spans="10:18" x14ac:dyDescent="0.3">
      <c r="J136" s="13"/>
      <c r="K136"/>
      <c r="L136"/>
      <c r="M136"/>
      <c r="N136"/>
      <c r="O136"/>
      <c r="P136"/>
      <c r="Q136"/>
      <c r="R136"/>
    </row>
    <row r="137" spans="10:18" x14ac:dyDescent="0.3">
      <c r="J137" s="13"/>
      <c r="K137"/>
      <c r="L137"/>
      <c r="M137"/>
      <c r="N137"/>
      <c r="O137"/>
      <c r="P137"/>
      <c r="Q137"/>
      <c r="R137"/>
    </row>
    <row r="138" spans="10:18" x14ac:dyDescent="0.3">
      <c r="J138" s="13"/>
      <c r="K138"/>
      <c r="L138"/>
      <c r="M138"/>
      <c r="N138"/>
      <c r="O138"/>
      <c r="P138"/>
      <c r="Q138"/>
      <c r="R138"/>
    </row>
    <row r="139" spans="10:18" x14ac:dyDescent="0.3">
      <c r="J139" s="13"/>
      <c r="K139"/>
      <c r="L139"/>
      <c r="M139"/>
      <c r="N139"/>
      <c r="O139"/>
      <c r="P139"/>
      <c r="Q139"/>
      <c r="R139"/>
    </row>
    <row r="140" spans="10:18" x14ac:dyDescent="0.3">
      <c r="J140" s="13"/>
      <c r="K140"/>
      <c r="L140"/>
      <c r="M140"/>
      <c r="N140"/>
      <c r="O140"/>
      <c r="P140"/>
      <c r="Q140"/>
      <c r="R140"/>
    </row>
    <row r="141" spans="10:18" x14ac:dyDescent="0.3">
      <c r="J141" s="13"/>
      <c r="K141"/>
      <c r="L141"/>
      <c r="M141"/>
      <c r="N141"/>
      <c r="O141"/>
      <c r="P141"/>
      <c r="Q141"/>
      <c r="R141"/>
    </row>
    <row r="142" spans="10:18" x14ac:dyDescent="0.3">
      <c r="J142" s="13"/>
      <c r="K142"/>
      <c r="L142"/>
      <c r="M142"/>
      <c r="N142"/>
      <c r="O142"/>
      <c r="P142"/>
      <c r="Q142"/>
      <c r="R142"/>
    </row>
    <row r="143" spans="10:18" x14ac:dyDescent="0.3">
      <c r="J143" s="13"/>
      <c r="K143"/>
      <c r="L143"/>
      <c r="M143"/>
      <c r="N143"/>
      <c r="O143"/>
      <c r="P143"/>
      <c r="Q143"/>
      <c r="R143"/>
    </row>
    <row r="144" spans="10:18" x14ac:dyDescent="0.3">
      <c r="J144" s="13"/>
      <c r="K144"/>
      <c r="L144"/>
      <c r="M144"/>
      <c r="N144"/>
      <c r="O144"/>
      <c r="P144"/>
      <c r="Q144"/>
      <c r="R144"/>
    </row>
    <row r="145" spans="10:18" x14ac:dyDescent="0.3">
      <c r="J145" s="13"/>
      <c r="K145"/>
      <c r="L145"/>
      <c r="M145"/>
      <c r="N145"/>
      <c r="O145"/>
      <c r="P145"/>
      <c r="Q145"/>
      <c r="R145"/>
    </row>
    <row r="146" spans="10:18" x14ac:dyDescent="0.3">
      <c r="J146" s="13"/>
      <c r="K146"/>
      <c r="L146"/>
      <c r="M146"/>
      <c r="N146"/>
      <c r="O146"/>
      <c r="P146"/>
      <c r="Q146"/>
      <c r="R146"/>
    </row>
    <row r="147" spans="10:18" x14ac:dyDescent="0.3">
      <c r="J147" s="13"/>
      <c r="K147"/>
      <c r="L147"/>
      <c r="M147"/>
      <c r="N147"/>
      <c r="O147"/>
      <c r="P147"/>
      <c r="Q147"/>
      <c r="R147"/>
    </row>
    <row r="148" spans="10:18" x14ac:dyDescent="0.3">
      <c r="J148" s="13"/>
      <c r="K148"/>
      <c r="L148"/>
      <c r="M148"/>
      <c r="N148"/>
      <c r="O148"/>
      <c r="P148"/>
      <c r="Q148"/>
      <c r="R148"/>
    </row>
    <row r="149" spans="10:18" x14ac:dyDescent="0.3">
      <c r="J149" s="13"/>
      <c r="K149"/>
      <c r="L149"/>
      <c r="M149"/>
      <c r="N149"/>
      <c r="O149"/>
      <c r="P149"/>
      <c r="Q149"/>
      <c r="R149"/>
    </row>
    <row r="150" spans="10:18" x14ac:dyDescent="0.3">
      <c r="J150" s="13"/>
      <c r="K150"/>
      <c r="L150"/>
      <c r="M150"/>
      <c r="N150"/>
      <c r="O150"/>
      <c r="P150"/>
      <c r="Q150"/>
      <c r="R150"/>
    </row>
    <row r="151" spans="10:18" x14ac:dyDescent="0.3">
      <c r="J151" s="13"/>
      <c r="K151"/>
      <c r="L151"/>
      <c r="M151"/>
      <c r="N151"/>
      <c r="O151"/>
      <c r="P151"/>
      <c r="Q151"/>
      <c r="R151"/>
    </row>
    <row r="152" spans="10:18" x14ac:dyDescent="0.3">
      <c r="J152" s="13"/>
      <c r="K152"/>
      <c r="L152"/>
      <c r="M152"/>
      <c r="N152"/>
      <c r="O152"/>
      <c r="P152"/>
      <c r="Q152"/>
      <c r="R152"/>
    </row>
    <row r="153" spans="10:18" x14ac:dyDescent="0.3">
      <c r="J153" s="13"/>
      <c r="K153"/>
      <c r="L153"/>
      <c r="M153"/>
      <c r="N153"/>
      <c r="O153"/>
      <c r="P153"/>
      <c r="Q153"/>
      <c r="R153"/>
    </row>
    <row r="154" spans="10:18" x14ac:dyDescent="0.3">
      <c r="J154" s="13"/>
      <c r="K154"/>
      <c r="L154"/>
      <c r="M154"/>
      <c r="N154"/>
      <c r="O154"/>
      <c r="P154"/>
      <c r="Q154"/>
      <c r="R154"/>
    </row>
    <row r="155" spans="10:18" x14ac:dyDescent="0.3">
      <c r="J155" s="13"/>
      <c r="K155"/>
      <c r="L155"/>
      <c r="M155"/>
      <c r="N155"/>
      <c r="O155"/>
      <c r="P155"/>
      <c r="Q155"/>
      <c r="R155"/>
    </row>
    <row r="156" spans="10:18" x14ac:dyDescent="0.3">
      <c r="J156" s="13"/>
      <c r="K156"/>
      <c r="L156"/>
      <c r="M156"/>
      <c r="N156"/>
      <c r="O156"/>
      <c r="P156"/>
      <c r="Q156"/>
      <c r="R156"/>
    </row>
    <row r="157" spans="10:18" x14ac:dyDescent="0.3">
      <c r="J157" s="13"/>
      <c r="K157"/>
      <c r="L157"/>
      <c r="M157"/>
      <c r="N157"/>
      <c r="O157"/>
      <c r="P157"/>
      <c r="Q157"/>
      <c r="R157"/>
    </row>
    <row r="158" spans="10:18" x14ac:dyDescent="0.3">
      <c r="J158" s="13"/>
      <c r="K158"/>
      <c r="L158"/>
      <c r="M158"/>
      <c r="N158"/>
      <c r="O158"/>
      <c r="P158"/>
      <c r="Q158"/>
      <c r="R158"/>
    </row>
    <row r="159" spans="10:18" x14ac:dyDescent="0.3">
      <c r="J159" s="13"/>
      <c r="K159"/>
      <c r="L159"/>
      <c r="M159"/>
      <c r="N159"/>
      <c r="O159"/>
      <c r="P159"/>
      <c r="Q159"/>
      <c r="R159"/>
    </row>
    <row r="160" spans="10:18" x14ac:dyDescent="0.3">
      <c r="J160" s="13"/>
      <c r="K160"/>
      <c r="L160"/>
      <c r="M160"/>
      <c r="N160"/>
      <c r="O160"/>
      <c r="P160"/>
      <c r="Q160"/>
      <c r="R160"/>
    </row>
    <row r="161" spans="10:18" x14ac:dyDescent="0.3">
      <c r="J161" s="13"/>
      <c r="K161"/>
      <c r="L161"/>
      <c r="M161"/>
      <c r="N161"/>
      <c r="O161"/>
      <c r="P161"/>
      <c r="Q161"/>
      <c r="R161"/>
    </row>
    <row r="162" spans="10:18" x14ac:dyDescent="0.3">
      <c r="J162" s="13"/>
      <c r="K162"/>
      <c r="L162"/>
      <c r="M162"/>
      <c r="N162"/>
      <c r="O162"/>
      <c r="P162"/>
      <c r="Q162"/>
      <c r="R162"/>
    </row>
    <row r="163" spans="10:18" x14ac:dyDescent="0.3">
      <c r="J163" s="13"/>
      <c r="K163"/>
      <c r="L163"/>
      <c r="M163"/>
      <c r="N163"/>
      <c r="O163"/>
      <c r="P163"/>
      <c r="Q163"/>
      <c r="R163"/>
    </row>
    <row r="164" spans="10:18" x14ac:dyDescent="0.3">
      <c r="J164" s="13"/>
      <c r="K164"/>
      <c r="L164"/>
      <c r="M164"/>
      <c r="N164"/>
      <c r="O164"/>
      <c r="P164"/>
      <c r="Q164"/>
      <c r="R164"/>
    </row>
    <row r="165" spans="10:18" x14ac:dyDescent="0.3">
      <c r="J165" s="13"/>
      <c r="K165"/>
      <c r="L165"/>
      <c r="M165"/>
      <c r="N165"/>
      <c r="O165"/>
      <c r="P165"/>
      <c r="Q165"/>
      <c r="R165"/>
    </row>
    <row r="166" spans="10:18" x14ac:dyDescent="0.3">
      <c r="J166" s="13"/>
      <c r="K166"/>
      <c r="L166"/>
      <c r="M166"/>
      <c r="N166"/>
      <c r="O166"/>
      <c r="P166"/>
      <c r="Q166"/>
      <c r="R166"/>
    </row>
    <row r="167" spans="10:18" x14ac:dyDescent="0.3">
      <c r="J167" s="13"/>
      <c r="K167"/>
      <c r="L167"/>
      <c r="M167"/>
      <c r="N167"/>
      <c r="O167"/>
      <c r="P167"/>
      <c r="Q167"/>
      <c r="R167"/>
    </row>
    <row r="168" spans="10:18" x14ac:dyDescent="0.3">
      <c r="J168" s="13"/>
      <c r="K168"/>
      <c r="L168"/>
      <c r="M168"/>
      <c r="N168"/>
      <c r="O168"/>
      <c r="P168"/>
      <c r="Q168"/>
      <c r="R168"/>
    </row>
    <row r="169" spans="10:18" x14ac:dyDescent="0.3">
      <c r="J169" s="13"/>
      <c r="K169"/>
      <c r="L169"/>
      <c r="M169"/>
      <c r="N169"/>
      <c r="O169"/>
      <c r="P169"/>
      <c r="Q169"/>
      <c r="R169"/>
    </row>
    <row r="170" spans="10:18" x14ac:dyDescent="0.3">
      <c r="J170" s="13"/>
      <c r="K170"/>
      <c r="L170"/>
      <c r="M170"/>
      <c r="N170"/>
      <c r="O170"/>
      <c r="P170"/>
      <c r="Q170"/>
      <c r="R170"/>
    </row>
    <row r="171" spans="10:18" x14ac:dyDescent="0.3">
      <c r="J171" s="13"/>
      <c r="K171"/>
      <c r="L171"/>
      <c r="M171"/>
      <c r="N171"/>
      <c r="O171"/>
      <c r="P171"/>
      <c r="Q171"/>
      <c r="R171"/>
    </row>
    <row r="172" spans="10:18" x14ac:dyDescent="0.3">
      <c r="J172" s="13"/>
      <c r="K172"/>
      <c r="L172"/>
      <c r="M172"/>
      <c r="N172"/>
      <c r="O172"/>
      <c r="P172"/>
      <c r="Q172"/>
      <c r="R172"/>
    </row>
    <row r="173" spans="10:18" x14ac:dyDescent="0.3">
      <c r="J173" s="13"/>
      <c r="K173"/>
      <c r="L173"/>
      <c r="M173"/>
      <c r="N173"/>
      <c r="O173"/>
      <c r="P173"/>
      <c r="Q173"/>
      <c r="R173"/>
    </row>
    <row r="174" spans="10:18" x14ac:dyDescent="0.3">
      <c r="J174" s="13"/>
      <c r="K174"/>
      <c r="L174"/>
      <c r="M174"/>
      <c r="N174"/>
      <c r="O174"/>
      <c r="P174"/>
      <c r="Q174"/>
      <c r="R174"/>
    </row>
    <row r="175" spans="10:18" x14ac:dyDescent="0.3">
      <c r="J175" s="13"/>
      <c r="K175"/>
      <c r="L175"/>
      <c r="M175"/>
      <c r="N175"/>
      <c r="O175"/>
      <c r="P175"/>
      <c r="Q175"/>
      <c r="R175"/>
    </row>
    <row r="176" spans="10:18" x14ac:dyDescent="0.3">
      <c r="J176" s="13"/>
      <c r="K176"/>
      <c r="L176"/>
      <c r="M176"/>
      <c r="N176"/>
      <c r="O176"/>
      <c r="P176"/>
      <c r="Q176"/>
      <c r="R176"/>
    </row>
    <row r="177" spans="10:18" x14ac:dyDescent="0.3">
      <c r="J177" s="13"/>
      <c r="K177"/>
      <c r="L177"/>
      <c r="M177"/>
      <c r="N177"/>
      <c r="O177"/>
      <c r="P177"/>
      <c r="Q177"/>
      <c r="R177"/>
    </row>
    <row r="178" spans="10:18" x14ac:dyDescent="0.3">
      <c r="J178" s="13"/>
      <c r="K178"/>
      <c r="L178"/>
      <c r="M178"/>
      <c r="N178"/>
      <c r="O178"/>
      <c r="P178"/>
      <c r="Q178"/>
      <c r="R178"/>
    </row>
    <row r="179" spans="10:18" x14ac:dyDescent="0.3">
      <c r="J179" s="13"/>
      <c r="K179"/>
      <c r="L179"/>
      <c r="M179"/>
      <c r="N179"/>
      <c r="O179"/>
      <c r="P179"/>
      <c r="Q179"/>
      <c r="R179"/>
    </row>
    <row r="180" spans="10:18" x14ac:dyDescent="0.3">
      <c r="J180" s="13"/>
      <c r="K180"/>
      <c r="L180"/>
      <c r="M180"/>
      <c r="N180"/>
      <c r="O180"/>
      <c r="P180"/>
      <c r="Q180"/>
      <c r="R180"/>
    </row>
    <row r="181" spans="10:18" x14ac:dyDescent="0.3">
      <c r="J181" s="13"/>
      <c r="K181"/>
      <c r="L181"/>
      <c r="M181"/>
      <c r="N181"/>
      <c r="O181"/>
      <c r="P181"/>
      <c r="Q181"/>
      <c r="R181"/>
    </row>
    <row r="182" spans="10:18" x14ac:dyDescent="0.3">
      <c r="J182" s="13"/>
      <c r="K182"/>
      <c r="L182"/>
      <c r="M182"/>
      <c r="N182"/>
      <c r="O182"/>
      <c r="P182"/>
      <c r="Q182"/>
      <c r="R182"/>
    </row>
    <row r="183" spans="10:18" x14ac:dyDescent="0.3">
      <c r="J183" s="13"/>
      <c r="K183"/>
      <c r="L183"/>
      <c r="M183"/>
      <c r="N183"/>
      <c r="O183"/>
      <c r="P183"/>
      <c r="Q183"/>
      <c r="R183"/>
    </row>
    <row r="184" spans="10:18" x14ac:dyDescent="0.3">
      <c r="J184" s="13"/>
      <c r="K184"/>
      <c r="L184"/>
      <c r="M184"/>
      <c r="N184"/>
      <c r="O184"/>
      <c r="P184"/>
      <c r="Q184"/>
      <c r="R184"/>
    </row>
    <row r="185" spans="10:18" x14ac:dyDescent="0.3">
      <c r="J185" s="13"/>
      <c r="K185"/>
      <c r="L185"/>
      <c r="M185"/>
      <c r="N185"/>
      <c r="O185"/>
      <c r="P185"/>
      <c r="Q185"/>
      <c r="R185"/>
    </row>
    <row r="186" spans="10:18" x14ac:dyDescent="0.3">
      <c r="J186" s="13"/>
      <c r="K186"/>
      <c r="L186"/>
      <c r="M186"/>
      <c r="N186"/>
      <c r="O186"/>
      <c r="P186"/>
      <c r="Q186"/>
      <c r="R186"/>
    </row>
    <row r="187" spans="10:18" x14ac:dyDescent="0.3">
      <c r="J187" s="13"/>
      <c r="K187"/>
      <c r="L187"/>
      <c r="M187"/>
      <c r="N187"/>
      <c r="O187"/>
      <c r="P187"/>
      <c r="Q187"/>
      <c r="R187"/>
    </row>
    <row r="188" spans="10:18" x14ac:dyDescent="0.3">
      <c r="J188" s="13"/>
      <c r="K188"/>
      <c r="L188"/>
      <c r="M188"/>
      <c r="N188"/>
      <c r="O188"/>
      <c r="P188"/>
      <c r="Q188"/>
      <c r="R188"/>
    </row>
    <row r="189" spans="10:18" x14ac:dyDescent="0.3">
      <c r="J189" s="13"/>
      <c r="K189"/>
      <c r="L189"/>
      <c r="M189"/>
      <c r="N189"/>
      <c r="O189"/>
      <c r="P189"/>
      <c r="Q189"/>
      <c r="R189"/>
    </row>
    <row r="190" spans="10:18" x14ac:dyDescent="0.3">
      <c r="J190" s="13"/>
      <c r="K190"/>
      <c r="L190"/>
      <c r="M190"/>
      <c r="N190"/>
      <c r="O190"/>
      <c r="P190"/>
      <c r="Q190"/>
      <c r="R190"/>
    </row>
    <row r="191" spans="10:18" x14ac:dyDescent="0.3">
      <c r="J191" s="13"/>
      <c r="K191"/>
      <c r="L191"/>
      <c r="M191"/>
      <c r="N191"/>
      <c r="O191"/>
      <c r="P191"/>
      <c r="Q191"/>
      <c r="R191"/>
    </row>
    <row r="192" spans="10:18" x14ac:dyDescent="0.3">
      <c r="J192" s="13"/>
      <c r="K192"/>
      <c r="L192"/>
      <c r="M192"/>
      <c r="N192"/>
      <c r="O192"/>
      <c r="P192"/>
      <c r="Q192"/>
      <c r="R192"/>
    </row>
    <row r="193" spans="10:18" x14ac:dyDescent="0.3">
      <c r="J193" s="13"/>
      <c r="K193"/>
      <c r="L193"/>
      <c r="M193"/>
      <c r="N193"/>
      <c r="O193"/>
      <c r="P193"/>
      <c r="Q193"/>
      <c r="R193"/>
    </row>
    <row r="194" spans="10:18" x14ac:dyDescent="0.3">
      <c r="J194" s="13"/>
      <c r="K194"/>
      <c r="L194"/>
      <c r="M194"/>
      <c r="N194"/>
      <c r="O194"/>
      <c r="P194"/>
      <c r="Q194"/>
      <c r="R194"/>
    </row>
    <row r="195" spans="10:18" x14ac:dyDescent="0.3">
      <c r="J195" s="13"/>
      <c r="K195"/>
      <c r="L195"/>
      <c r="M195"/>
      <c r="N195"/>
      <c r="O195"/>
      <c r="P195"/>
      <c r="Q195"/>
      <c r="R195"/>
    </row>
    <row r="196" spans="10:18" x14ac:dyDescent="0.3">
      <c r="J196" s="13"/>
      <c r="K196"/>
      <c r="L196"/>
      <c r="M196"/>
      <c r="N196"/>
      <c r="O196"/>
      <c r="P196"/>
      <c r="Q196"/>
      <c r="R196"/>
    </row>
    <row r="197" spans="10:18" x14ac:dyDescent="0.3">
      <c r="J197" s="13"/>
      <c r="K197"/>
      <c r="L197"/>
      <c r="M197"/>
      <c r="N197"/>
      <c r="O197"/>
      <c r="P197"/>
      <c r="Q197"/>
      <c r="R197"/>
    </row>
    <row r="198" spans="10:18" x14ac:dyDescent="0.3">
      <c r="J198" s="13"/>
      <c r="K198"/>
      <c r="L198"/>
      <c r="M198"/>
      <c r="N198"/>
      <c r="O198"/>
      <c r="P198"/>
      <c r="Q198"/>
      <c r="R198"/>
    </row>
    <row r="199" spans="10:18" x14ac:dyDescent="0.3">
      <c r="J199" s="13"/>
      <c r="K199"/>
      <c r="L199"/>
      <c r="M199"/>
      <c r="N199"/>
      <c r="O199"/>
      <c r="P199"/>
      <c r="Q199"/>
      <c r="R199"/>
    </row>
    <row r="200" spans="10:18" x14ac:dyDescent="0.3">
      <c r="J200" s="13"/>
      <c r="K200"/>
      <c r="L200"/>
      <c r="M200"/>
      <c r="N200"/>
      <c r="O200"/>
      <c r="P200"/>
      <c r="Q200"/>
      <c r="R200"/>
    </row>
    <row r="201" spans="10:18" x14ac:dyDescent="0.3">
      <c r="J201" s="13"/>
      <c r="K201"/>
      <c r="L201"/>
      <c r="M201"/>
      <c r="N201"/>
      <c r="O201"/>
      <c r="P201"/>
      <c r="Q201"/>
      <c r="R201"/>
    </row>
    <row r="202" spans="10:18" x14ac:dyDescent="0.3">
      <c r="J202" s="13"/>
      <c r="K202"/>
      <c r="L202"/>
      <c r="M202"/>
      <c r="N202"/>
      <c r="O202"/>
      <c r="P202"/>
      <c r="Q202"/>
      <c r="R202"/>
    </row>
    <row r="203" spans="10:18" x14ac:dyDescent="0.3">
      <c r="J203" s="13"/>
      <c r="K203"/>
      <c r="L203"/>
      <c r="M203"/>
      <c r="N203"/>
      <c r="O203"/>
      <c r="P203"/>
      <c r="Q203"/>
      <c r="R203"/>
    </row>
    <row r="204" spans="10:18" x14ac:dyDescent="0.3">
      <c r="J204" s="13"/>
      <c r="K204"/>
      <c r="L204"/>
      <c r="M204"/>
      <c r="N204"/>
      <c r="O204"/>
      <c r="P204"/>
      <c r="Q204"/>
      <c r="R204"/>
    </row>
    <row r="205" spans="10:18" x14ac:dyDescent="0.3">
      <c r="J205" s="13"/>
      <c r="K205"/>
      <c r="L205"/>
      <c r="M205"/>
      <c r="N205"/>
      <c r="O205"/>
      <c r="P205"/>
      <c r="Q205"/>
      <c r="R205"/>
    </row>
    <row r="206" spans="10:18" x14ac:dyDescent="0.3">
      <c r="J206" s="13"/>
      <c r="K206"/>
      <c r="L206"/>
      <c r="M206"/>
      <c r="N206"/>
      <c r="O206"/>
      <c r="P206"/>
      <c r="Q206"/>
      <c r="R206"/>
    </row>
    <row r="207" spans="10:18" x14ac:dyDescent="0.3">
      <c r="J207" s="13"/>
      <c r="K207"/>
      <c r="L207"/>
      <c r="M207"/>
      <c r="N207"/>
      <c r="O207"/>
      <c r="P207"/>
      <c r="Q207"/>
      <c r="R207"/>
    </row>
    <row r="208" spans="10:18" x14ac:dyDescent="0.3">
      <c r="J208" s="13"/>
      <c r="K208"/>
      <c r="L208"/>
      <c r="M208"/>
      <c r="N208"/>
      <c r="O208"/>
      <c r="P208"/>
      <c r="Q208"/>
      <c r="R208"/>
    </row>
    <row r="209" spans="10:18" x14ac:dyDescent="0.3">
      <c r="J209" s="13"/>
      <c r="K209"/>
      <c r="L209"/>
      <c r="M209"/>
      <c r="N209"/>
      <c r="O209"/>
      <c r="P209"/>
      <c r="Q209"/>
      <c r="R209"/>
    </row>
    <row r="210" spans="10:18" x14ac:dyDescent="0.3">
      <c r="J210" s="13"/>
      <c r="K210"/>
      <c r="L210"/>
      <c r="M210"/>
      <c r="N210"/>
      <c r="O210"/>
      <c r="P210"/>
      <c r="Q210"/>
      <c r="R210"/>
    </row>
    <row r="211" spans="10:18" x14ac:dyDescent="0.3">
      <c r="J211" s="13"/>
      <c r="K211"/>
      <c r="L211"/>
      <c r="M211"/>
      <c r="N211"/>
      <c r="O211"/>
      <c r="P211"/>
      <c r="Q211"/>
      <c r="R211"/>
    </row>
    <row r="212" spans="10:18" x14ac:dyDescent="0.3">
      <c r="J212" s="13"/>
      <c r="K212"/>
      <c r="L212"/>
      <c r="M212"/>
      <c r="N212"/>
      <c r="O212"/>
      <c r="P212"/>
      <c r="Q212"/>
      <c r="R212"/>
    </row>
    <row r="213" spans="10:18" x14ac:dyDescent="0.3">
      <c r="J213" s="13"/>
      <c r="K213"/>
      <c r="L213"/>
      <c r="M213"/>
      <c r="N213"/>
      <c r="O213"/>
      <c r="P213"/>
      <c r="Q213"/>
      <c r="R213"/>
    </row>
    <row r="214" spans="10:18" x14ac:dyDescent="0.3">
      <c r="J214" s="13"/>
      <c r="K214"/>
      <c r="L214"/>
      <c r="M214"/>
      <c r="N214"/>
      <c r="O214"/>
      <c r="P214"/>
      <c r="Q214"/>
      <c r="R214"/>
    </row>
    <row r="215" spans="10:18" x14ac:dyDescent="0.3">
      <c r="J215" s="13"/>
      <c r="K215"/>
      <c r="L215"/>
      <c r="M215"/>
      <c r="N215"/>
      <c r="O215"/>
      <c r="P215"/>
      <c r="Q215"/>
      <c r="R215"/>
    </row>
    <row r="216" spans="10:18" x14ac:dyDescent="0.3">
      <c r="J216" s="13"/>
      <c r="K216"/>
      <c r="L216"/>
      <c r="M216"/>
      <c r="N216"/>
      <c r="O216"/>
      <c r="P216"/>
      <c r="Q216"/>
      <c r="R216"/>
    </row>
    <row r="217" spans="10:18" x14ac:dyDescent="0.3">
      <c r="J217" s="13"/>
      <c r="K217"/>
      <c r="L217"/>
      <c r="M217"/>
      <c r="N217"/>
      <c r="O217"/>
      <c r="P217"/>
      <c r="Q217"/>
      <c r="R217"/>
    </row>
    <row r="218" spans="10:18" x14ac:dyDescent="0.3">
      <c r="J218" s="13"/>
      <c r="K218"/>
      <c r="L218"/>
      <c r="M218"/>
      <c r="N218"/>
      <c r="O218"/>
      <c r="P218"/>
      <c r="Q218"/>
      <c r="R218"/>
    </row>
    <row r="219" spans="10:18" x14ac:dyDescent="0.3">
      <c r="J219" s="13"/>
      <c r="K219"/>
      <c r="L219"/>
      <c r="M219"/>
      <c r="N219"/>
      <c r="O219"/>
      <c r="P219"/>
      <c r="Q219"/>
      <c r="R219"/>
    </row>
    <row r="220" spans="10:18" x14ac:dyDescent="0.3">
      <c r="J220" s="13"/>
      <c r="K220"/>
      <c r="L220"/>
      <c r="M220"/>
      <c r="N220"/>
      <c r="O220"/>
      <c r="P220"/>
      <c r="Q220"/>
      <c r="R220"/>
    </row>
    <row r="221" spans="10:18" x14ac:dyDescent="0.3">
      <c r="J221" s="13"/>
      <c r="K221"/>
      <c r="L221"/>
      <c r="M221"/>
      <c r="N221"/>
      <c r="O221"/>
      <c r="P221"/>
      <c r="Q221"/>
      <c r="R221"/>
    </row>
    <row r="222" spans="10:18" x14ac:dyDescent="0.3">
      <c r="J222" s="13"/>
      <c r="K222"/>
      <c r="L222"/>
      <c r="M222"/>
      <c r="N222"/>
      <c r="O222"/>
      <c r="P222"/>
      <c r="Q222"/>
      <c r="R222"/>
    </row>
    <row r="223" spans="10:18" x14ac:dyDescent="0.3">
      <c r="J223" s="13"/>
      <c r="K223"/>
      <c r="L223"/>
      <c r="M223"/>
      <c r="N223"/>
      <c r="O223"/>
      <c r="P223"/>
      <c r="Q223"/>
      <c r="R223"/>
    </row>
    <row r="224" spans="10:18" x14ac:dyDescent="0.3">
      <c r="J224" s="13"/>
      <c r="K224"/>
      <c r="L224"/>
      <c r="M224"/>
      <c r="N224"/>
      <c r="O224"/>
      <c r="P224"/>
      <c r="Q224"/>
      <c r="R224"/>
    </row>
    <row r="225" spans="10:18" x14ac:dyDescent="0.3">
      <c r="J225" s="13"/>
      <c r="K225"/>
      <c r="L225"/>
      <c r="M225"/>
      <c r="N225"/>
      <c r="O225"/>
      <c r="P225"/>
      <c r="Q225"/>
      <c r="R225"/>
    </row>
    <row r="226" spans="10:18" x14ac:dyDescent="0.3">
      <c r="J226" s="13"/>
      <c r="K226"/>
      <c r="L226"/>
      <c r="M226"/>
      <c r="N226"/>
      <c r="O226"/>
      <c r="P226"/>
      <c r="Q226"/>
      <c r="R226"/>
    </row>
    <row r="227" spans="10:18" x14ac:dyDescent="0.3">
      <c r="J227" s="13"/>
      <c r="K227"/>
      <c r="L227"/>
      <c r="M227"/>
      <c r="N227"/>
      <c r="O227"/>
      <c r="P227"/>
      <c r="Q227"/>
      <c r="R227"/>
    </row>
    <row r="228" spans="10:18" x14ac:dyDescent="0.3">
      <c r="J228" s="13"/>
      <c r="K228"/>
      <c r="L228"/>
      <c r="M228"/>
      <c r="N228"/>
      <c r="O228"/>
      <c r="P228"/>
      <c r="Q228"/>
      <c r="R228"/>
    </row>
    <row r="229" spans="10:18" x14ac:dyDescent="0.3">
      <c r="J229" s="13"/>
      <c r="K229"/>
      <c r="L229"/>
      <c r="M229"/>
      <c r="N229"/>
      <c r="O229"/>
      <c r="P229"/>
      <c r="Q229"/>
      <c r="R229"/>
    </row>
    <row r="230" spans="10:18" x14ac:dyDescent="0.3">
      <c r="J230" s="13"/>
      <c r="K230"/>
      <c r="L230"/>
      <c r="M230"/>
      <c r="N230"/>
      <c r="O230"/>
      <c r="P230"/>
      <c r="Q230"/>
      <c r="R230"/>
    </row>
    <row r="231" spans="10:18" x14ac:dyDescent="0.3">
      <c r="J231" s="13"/>
      <c r="K231"/>
      <c r="L231"/>
      <c r="M231"/>
      <c r="N231"/>
      <c r="O231"/>
      <c r="P231"/>
      <c r="Q231"/>
      <c r="R231"/>
    </row>
    <row r="232" spans="10:18" x14ac:dyDescent="0.3">
      <c r="J232" s="13"/>
      <c r="K232"/>
      <c r="L232"/>
      <c r="M232"/>
      <c r="N232"/>
      <c r="O232"/>
      <c r="P232"/>
      <c r="Q232"/>
      <c r="R232"/>
    </row>
    <row r="233" spans="10:18" x14ac:dyDescent="0.3">
      <c r="J233" s="13"/>
      <c r="K233"/>
      <c r="L233"/>
      <c r="M233"/>
      <c r="N233"/>
      <c r="O233"/>
      <c r="P233"/>
      <c r="Q233"/>
      <c r="R233"/>
    </row>
    <row r="234" spans="10:18" x14ac:dyDescent="0.3">
      <c r="J234" s="13"/>
      <c r="K234"/>
      <c r="L234"/>
      <c r="M234"/>
      <c r="N234"/>
      <c r="O234"/>
      <c r="P234"/>
      <c r="Q234"/>
      <c r="R234"/>
    </row>
    <row r="235" spans="10:18" x14ac:dyDescent="0.3">
      <c r="J235" s="13"/>
      <c r="K235"/>
      <c r="L235"/>
      <c r="M235"/>
      <c r="N235"/>
      <c r="O235"/>
      <c r="P235"/>
      <c r="Q235"/>
      <c r="R235"/>
    </row>
    <row r="236" spans="10:18" x14ac:dyDescent="0.3">
      <c r="J236" s="13"/>
      <c r="K236"/>
      <c r="L236"/>
      <c r="M236"/>
      <c r="N236"/>
      <c r="O236"/>
      <c r="P236"/>
      <c r="Q236"/>
      <c r="R236"/>
    </row>
    <row r="237" spans="10:18" x14ac:dyDescent="0.3">
      <c r="J237" s="13"/>
      <c r="K237"/>
      <c r="L237"/>
      <c r="M237"/>
      <c r="N237"/>
      <c r="O237"/>
      <c r="P237"/>
      <c r="Q237"/>
      <c r="R237"/>
    </row>
    <row r="238" spans="10:18" x14ac:dyDescent="0.3">
      <c r="J238" s="13"/>
      <c r="K238"/>
      <c r="L238"/>
      <c r="M238"/>
      <c r="N238"/>
      <c r="O238"/>
      <c r="P238"/>
      <c r="Q238"/>
      <c r="R238"/>
    </row>
    <row r="239" spans="10:18" x14ac:dyDescent="0.3">
      <c r="J239" s="13"/>
      <c r="K239"/>
      <c r="L239"/>
      <c r="M239"/>
      <c r="N239"/>
      <c r="O239"/>
      <c r="P239"/>
      <c r="Q239"/>
      <c r="R239"/>
    </row>
    <row r="240" spans="10:18" x14ac:dyDescent="0.3">
      <c r="J240" s="13"/>
      <c r="K240"/>
      <c r="L240"/>
      <c r="M240"/>
      <c r="N240"/>
      <c r="O240"/>
      <c r="P240"/>
      <c r="Q240"/>
      <c r="R240"/>
    </row>
    <row r="241" spans="10:18" x14ac:dyDescent="0.3">
      <c r="J241" s="13"/>
      <c r="K241"/>
      <c r="L241"/>
      <c r="M241"/>
      <c r="N241"/>
      <c r="O241"/>
      <c r="P241"/>
      <c r="Q241"/>
      <c r="R241"/>
    </row>
    <row r="242" spans="10:18" x14ac:dyDescent="0.3">
      <c r="J242" s="13"/>
      <c r="K242"/>
      <c r="L242"/>
      <c r="M242"/>
      <c r="N242"/>
      <c r="O242"/>
      <c r="P242"/>
      <c r="Q242"/>
      <c r="R242"/>
    </row>
    <row r="243" spans="10:18" x14ac:dyDescent="0.3">
      <c r="J243" s="13"/>
      <c r="K243"/>
      <c r="L243"/>
      <c r="M243"/>
      <c r="N243"/>
      <c r="O243"/>
      <c r="P243"/>
      <c r="Q243"/>
      <c r="R243"/>
    </row>
    <row r="244" spans="10:18" x14ac:dyDescent="0.3">
      <c r="J244" s="13"/>
      <c r="K244"/>
      <c r="L244"/>
      <c r="M244"/>
      <c r="N244"/>
      <c r="O244"/>
      <c r="P244"/>
      <c r="Q244"/>
      <c r="R244"/>
    </row>
    <row r="245" spans="10:18" x14ac:dyDescent="0.3">
      <c r="J245" s="13"/>
      <c r="K245"/>
      <c r="L245"/>
      <c r="M245"/>
      <c r="N245"/>
      <c r="O245"/>
      <c r="P245"/>
      <c r="Q245"/>
      <c r="R245"/>
    </row>
    <row r="246" spans="10:18" x14ac:dyDescent="0.3">
      <c r="J246" s="13"/>
      <c r="K246"/>
      <c r="L246"/>
      <c r="M246"/>
      <c r="N246"/>
      <c r="O246"/>
      <c r="P246"/>
      <c r="Q246"/>
      <c r="R246"/>
    </row>
    <row r="247" spans="10:18" x14ac:dyDescent="0.3">
      <c r="J247" s="13"/>
      <c r="K247"/>
      <c r="L247"/>
      <c r="M247"/>
      <c r="N247"/>
      <c r="O247"/>
      <c r="P247"/>
      <c r="Q247"/>
      <c r="R247"/>
    </row>
    <row r="248" spans="10:18" x14ac:dyDescent="0.3">
      <c r="J248" s="13"/>
      <c r="K248"/>
      <c r="L248"/>
      <c r="M248"/>
      <c r="N248"/>
      <c r="O248"/>
      <c r="P248"/>
      <c r="Q248"/>
      <c r="R248"/>
    </row>
    <row r="249" spans="10:18" x14ac:dyDescent="0.3">
      <c r="J249" s="13"/>
      <c r="K249"/>
      <c r="L249"/>
      <c r="M249"/>
      <c r="N249"/>
      <c r="O249"/>
      <c r="P249"/>
      <c r="Q249"/>
      <c r="R249"/>
    </row>
    <row r="250" spans="10:18" x14ac:dyDescent="0.3">
      <c r="J250" s="13"/>
      <c r="K250"/>
      <c r="L250"/>
      <c r="M250"/>
      <c r="N250"/>
      <c r="O250"/>
      <c r="P250"/>
      <c r="Q250"/>
      <c r="R250"/>
    </row>
    <row r="251" spans="10:18" x14ac:dyDescent="0.3">
      <c r="J251" s="13"/>
      <c r="K251"/>
      <c r="L251"/>
      <c r="M251"/>
      <c r="N251"/>
      <c r="O251"/>
      <c r="P251"/>
      <c r="Q251"/>
      <c r="R251"/>
    </row>
    <row r="252" spans="10:18" x14ac:dyDescent="0.3">
      <c r="J252" s="13"/>
      <c r="K252"/>
      <c r="L252"/>
      <c r="M252"/>
      <c r="N252"/>
      <c r="O252"/>
      <c r="P252"/>
      <c r="Q252"/>
      <c r="R252"/>
    </row>
    <row r="253" spans="10:18" x14ac:dyDescent="0.3">
      <c r="J253" s="13"/>
      <c r="K253"/>
      <c r="L253"/>
      <c r="M253"/>
      <c r="N253"/>
      <c r="O253"/>
      <c r="P253"/>
      <c r="Q253"/>
      <c r="R253"/>
    </row>
    <row r="254" spans="10:18" x14ac:dyDescent="0.3">
      <c r="J254" s="13"/>
      <c r="K254"/>
      <c r="L254"/>
      <c r="M254"/>
      <c r="N254"/>
      <c r="O254"/>
      <c r="P254"/>
      <c r="Q254"/>
      <c r="R254"/>
    </row>
    <row r="255" spans="10:18" x14ac:dyDescent="0.3">
      <c r="J255" s="13"/>
      <c r="K255"/>
      <c r="L255"/>
      <c r="M255"/>
      <c r="N255"/>
      <c r="O255"/>
      <c r="P255"/>
      <c r="Q255"/>
      <c r="R255"/>
    </row>
    <row r="256" spans="10:18" x14ac:dyDescent="0.3">
      <c r="J256" s="13"/>
      <c r="K256"/>
      <c r="L256"/>
      <c r="M256"/>
      <c r="N256"/>
      <c r="O256"/>
      <c r="P256"/>
      <c r="Q256"/>
      <c r="R256"/>
    </row>
    <row r="257" spans="10:18" x14ac:dyDescent="0.3">
      <c r="J257" s="13"/>
      <c r="K257"/>
      <c r="L257"/>
      <c r="M257"/>
      <c r="N257"/>
      <c r="O257"/>
      <c r="P257"/>
      <c r="Q257"/>
      <c r="R257"/>
    </row>
    <row r="258" spans="10:18" x14ac:dyDescent="0.3">
      <c r="J258" s="13"/>
      <c r="K258"/>
      <c r="L258"/>
      <c r="M258"/>
      <c r="N258"/>
      <c r="O258"/>
      <c r="P258"/>
      <c r="Q258"/>
      <c r="R258"/>
    </row>
    <row r="259" spans="10:18" x14ac:dyDescent="0.3">
      <c r="J259" s="13"/>
      <c r="K259"/>
      <c r="L259"/>
      <c r="M259"/>
      <c r="N259"/>
      <c r="O259"/>
      <c r="P259"/>
      <c r="Q259"/>
      <c r="R259"/>
    </row>
    <row r="260" spans="10:18" x14ac:dyDescent="0.3">
      <c r="J260" s="13"/>
      <c r="K260"/>
      <c r="L260"/>
      <c r="M260"/>
      <c r="N260"/>
      <c r="O260"/>
      <c r="P260"/>
      <c r="Q260"/>
      <c r="R260"/>
    </row>
    <row r="261" spans="10:18" x14ac:dyDescent="0.3">
      <c r="J261" s="13"/>
      <c r="K261"/>
      <c r="L261"/>
      <c r="M261"/>
      <c r="N261"/>
      <c r="O261"/>
      <c r="P261"/>
      <c r="Q261"/>
      <c r="R261"/>
    </row>
    <row r="262" spans="10:18" x14ac:dyDescent="0.3">
      <c r="J262" s="13"/>
      <c r="K262"/>
      <c r="L262"/>
      <c r="M262"/>
      <c r="N262"/>
      <c r="O262"/>
      <c r="P262"/>
      <c r="Q262"/>
      <c r="R262"/>
    </row>
    <row r="263" spans="10:18" x14ac:dyDescent="0.3">
      <c r="J263" s="13"/>
      <c r="K263"/>
      <c r="L263"/>
      <c r="M263"/>
      <c r="N263"/>
      <c r="O263"/>
      <c r="P263"/>
      <c r="Q263"/>
      <c r="R263"/>
    </row>
    <row r="264" spans="10:18" x14ac:dyDescent="0.3">
      <c r="J264" s="13"/>
      <c r="K264"/>
      <c r="L264"/>
      <c r="M264"/>
      <c r="N264"/>
      <c r="O264"/>
      <c r="P264"/>
      <c r="Q264"/>
      <c r="R264"/>
    </row>
    <row r="265" spans="10:18" x14ac:dyDescent="0.3">
      <c r="J265" s="13"/>
      <c r="K265"/>
      <c r="L265"/>
      <c r="M265"/>
      <c r="N265"/>
      <c r="O265"/>
      <c r="P265"/>
      <c r="Q265"/>
      <c r="R265"/>
    </row>
    <row r="266" spans="10:18" x14ac:dyDescent="0.3">
      <c r="J266" s="13"/>
      <c r="K266"/>
      <c r="L266"/>
      <c r="M266"/>
      <c r="N266"/>
      <c r="O266"/>
      <c r="P266"/>
      <c r="Q266"/>
      <c r="R266"/>
    </row>
    <row r="267" spans="10:18" x14ac:dyDescent="0.3">
      <c r="J267" s="13"/>
      <c r="K267"/>
      <c r="L267"/>
      <c r="M267"/>
      <c r="N267"/>
      <c r="O267"/>
      <c r="P267"/>
      <c r="Q267"/>
      <c r="R267"/>
    </row>
    <row r="268" spans="10:18" x14ac:dyDescent="0.3">
      <c r="J268" s="13"/>
      <c r="K268"/>
      <c r="L268"/>
      <c r="M268"/>
      <c r="N268"/>
      <c r="O268"/>
      <c r="P268"/>
      <c r="Q268"/>
      <c r="R268"/>
    </row>
    <row r="269" spans="10:18" x14ac:dyDescent="0.3">
      <c r="J269" s="13"/>
      <c r="K269"/>
      <c r="L269"/>
      <c r="M269"/>
      <c r="N269"/>
      <c r="O269"/>
      <c r="P269"/>
      <c r="Q269"/>
      <c r="R269"/>
    </row>
    <row r="270" spans="10:18" x14ac:dyDescent="0.3">
      <c r="J270" s="13"/>
      <c r="K270"/>
      <c r="L270"/>
      <c r="M270"/>
      <c r="N270"/>
      <c r="O270"/>
      <c r="P270"/>
      <c r="Q270"/>
      <c r="R270"/>
    </row>
    <row r="271" spans="10:18" x14ac:dyDescent="0.3">
      <c r="J271" s="13"/>
      <c r="K271"/>
      <c r="L271"/>
      <c r="M271"/>
      <c r="N271"/>
      <c r="O271"/>
      <c r="P271"/>
      <c r="Q271"/>
      <c r="R271"/>
    </row>
    <row r="272" spans="10:18" x14ac:dyDescent="0.3">
      <c r="J272" s="13"/>
      <c r="K272"/>
      <c r="L272"/>
      <c r="M272"/>
      <c r="N272"/>
      <c r="O272"/>
      <c r="P272"/>
      <c r="Q272"/>
      <c r="R272"/>
    </row>
    <row r="273" spans="10:18" x14ac:dyDescent="0.3">
      <c r="J273" s="13"/>
      <c r="K273"/>
      <c r="L273"/>
      <c r="M273"/>
      <c r="N273"/>
      <c r="O273"/>
      <c r="P273"/>
      <c r="Q273"/>
      <c r="R273"/>
    </row>
    <row r="274" spans="10:18" x14ac:dyDescent="0.3">
      <c r="J274" s="13"/>
      <c r="K274"/>
      <c r="L274"/>
      <c r="M274"/>
      <c r="N274"/>
      <c r="O274"/>
      <c r="P274"/>
      <c r="Q274"/>
      <c r="R274"/>
    </row>
    <row r="275" spans="10:18" x14ac:dyDescent="0.3">
      <c r="J275" s="13"/>
      <c r="K275"/>
      <c r="L275"/>
      <c r="M275"/>
      <c r="N275"/>
      <c r="O275"/>
      <c r="P275"/>
      <c r="Q275"/>
      <c r="R275"/>
    </row>
    <row r="276" spans="10:18" x14ac:dyDescent="0.3">
      <c r="J276" s="13"/>
      <c r="K276"/>
      <c r="L276"/>
      <c r="M276"/>
      <c r="N276"/>
      <c r="O276"/>
      <c r="P276"/>
      <c r="Q276"/>
      <c r="R276"/>
    </row>
    <row r="277" spans="10:18" x14ac:dyDescent="0.3">
      <c r="J277" s="13"/>
      <c r="K277"/>
      <c r="L277"/>
      <c r="M277"/>
      <c r="N277"/>
      <c r="O277"/>
      <c r="P277"/>
      <c r="Q277"/>
      <c r="R277"/>
    </row>
    <row r="278" spans="10:18" x14ac:dyDescent="0.3">
      <c r="J278" s="13"/>
      <c r="K278"/>
      <c r="L278"/>
      <c r="M278"/>
      <c r="N278"/>
      <c r="O278"/>
      <c r="P278"/>
      <c r="Q278"/>
      <c r="R278"/>
    </row>
    <row r="279" spans="10:18" x14ac:dyDescent="0.3">
      <c r="J279" s="13"/>
      <c r="K279"/>
      <c r="L279"/>
      <c r="M279"/>
      <c r="N279"/>
      <c r="O279"/>
      <c r="P279"/>
      <c r="Q279"/>
      <c r="R279"/>
    </row>
    <row r="280" spans="10:18" x14ac:dyDescent="0.3">
      <c r="J280" s="13"/>
      <c r="K280"/>
      <c r="L280"/>
      <c r="M280"/>
      <c r="N280"/>
      <c r="O280"/>
      <c r="P280"/>
      <c r="Q280"/>
      <c r="R280"/>
    </row>
    <row r="281" spans="10:18" x14ac:dyDescent="0.3">
      <c r="J281" s="13"/>
      <c r="K281"/>
      <c r="L281"/>
      <c r="M281"/>
      <c r="N281"/>
      <c r="O281"/>
      <c r="P281"/>
      <c r="Q281"/>
      <c r="R281"/>
    </row>
    <row r="282" spans="10:18" x14ac:dyDescent="0.3">
      <c r="J282" s="13"/>
      <c r="K282"/>
      <c r="L282"/>
      <c r="M282"/>
      <c r="N282"/>
      <c r="O282"/>
      <c r="P282"/>
      <c r="Q282"/>
      <c r="R282"/>
    </row>
    <row r="283" spans="10:18" x14ac:dyDescent="0.3">
      <c r="J283" s="13"/>
      <c r="K283"/>
      <c r="L283"/>
      <c r="M283"/>
      <c r="N283"/>
      <c r="O283"/>
      <c r="P283"/>
      <c r="Q283"/>
      <c r="R283"/>
    </row>
    <row r="284" spans="10:18" x14ac:dyDescent="0.3">
      <c r="J284" s="13"/>
      <c r="K284"/>
      <c r="L284"/>
      <c r="M284"/>
      <c r="N284"/>
      <c r="O284"/>
      <c r="P284"/>
      <c r="Q284"/>
      <c r="R284"/>
    </row>
    <row r="285" spans="10:18" x14ac:dyDescent="0.3">
      <c r="J285" s="13"/>
      <c r="K285"/>
      <c r="L285"/>
      <c r="M285"/>
      <c r="N285"/>
      <c r="O285"/>
      <c r="P285"/>
      <c r="Q285"/>
      <c r="R285"/>
    </row>
    <row r="286" spans="10:18" x14ac:dyDescent="0.3">
      <c r="J286" s="13"/>
      <c r="K286"/>
      <c r="L286"/>
      <c r="M286"/>
      <c r="N286"/>
      <c r="O286"/>
      <c r="P286"/>
      <c r="Q286"/>
      <c r="R286"/>
    </row>
    <row r="287" spans="10:18" x14ac:dyDescent="0.3">
      <c r="J287" s="13"/>
      <c r="K287"/>
      <c r="L287"/>
      <c r="M287"/>
      <c r="N287"/>
      <c r="O287"/>
      <c r="P287"/>
      <c r="Q287"/>
      <c r="R287"/>
    </row>
    <row r="288" spans="10:18" x14ac:dyDescent="0.3">
      <c r="J288" s="13"/>
      <c r="K288"/>
      <c r="L288"/>
      <c r="M288"/>
      <c r="N288"/>
      <c r="O288"/>
      <c r="P288"/>
      <c r="Q288"/>
      <c r="R288"/>
    </row>
    <row r="289" spans="10:18" x14ac:dyDescent="0.3">
      <c r="J289" s="13"/>
      <c r="K289"/>
      <c r="L289"/>
      <c r="M289"/>
      <c r="N289"/>
      <c r="O289"/>
      <c r="P289"/>
      <c r="Q289"/>
      <c r="R289"/>
    </row>
    <row r="290" spans="10:18" x14ac:dyDescent="0.3">
      <c r="J290" s="13"/>
      <c r="K290"/>
      <c r="L290"/>
      <c r="M290"/>
      <c r="N290"/>
      <c r="O290"/>
      <c r="P290"/>
      <c r="Q290"/>
      <c r="R290"/>
    </row>
    <row r="291" spans="10:18" x14ac:dyDescent="0.3">
      <c r="J291" s="13"/>
      <c r="K291"/>
      <c r="L291"/>
      <c r="M291"/>
      <c r="N291"/>
      <c r="O291"/>
      <c r="P291"/>
      <c r="Q291"/>
      <c r="R291"/>
    </row>
    <row r="292" spans="10:18" x14ac:dyDescent="0.3">
      <c r="J292" s="13"/>
      <c r="K292"/>
      <c r="L292"/>
      <c r="M292"/>
      <c r="N292"/>
      <c r="O292"/>
      <c r="P292"/>
      <c r="Q292"/>
      <c r="R292"/>
    </row>
    <row r="293" spans="10:18" x14ac:dyDescent="0.3">
      <c r="J293" s="13"/>
      <c r="K293"/>
      <c r="L293"/>
      <c r="M293"/>
      <c r="N293"/>
      <c r="O293"/>
      <c r="P293"/>
      <c r="Q293"/>
      <c r="R293"/>
    </row>
    <row r="294" spans="10:18" x14ac:dyDescent="0.3">
      <c r="J294" s="13"/>
      <c r="K294"/>
      <c r="L294"/>
      <c r="M294"/>
      <c r="N294"/>
      <c r="O294"/>
      <c r="P294"/>
      <c r="Q294"/>
      <c r="R294"/>
    </row>
    <row r="295" spans="10:18" x14ac:dyDescent="0.3">
      <c r="J295" s="13"/>
      <c r="K295"/>
      <c r="L295"/>
      <c r="M295"/>
      <c r="N295"/>
      <c r="O295"/>
      <c r="P295"/>
      <c r="Q295"/>
      <c r="R295"/>
    </row>
    <row r="296" spans="10:18" x14ac:dyDescent="0.3">
      <c r="J296" s="13"/>
      <c r="K296"/>
      <c r="L296"/>
      <c r="M296"/>
      <c r="N296"/>
      <c r="O296"/>
      <c r="P296"/>
      <c r="Q296"/>
      <c r="R296"/>
    </row>
    <row r="297" spans="10:18" x14ac:dyDescent="0.3">
      <c r="J297" s="13"/>
      <c r="K297"/>
      <c r="L297"/>
      <c r="M297"/>
      <c r="N297"/>
      <c r="O297"/>
      <c r="P297"/>
      <c r="Q297"/>
      <c r="R297"/>
    </row>
    <row r="298" spans="10:18" x14ac:dyDescent="0.3">
      <c r="J298" s="13"/>
      <c r="K298"/>
      <c r="L298"/>
      <c r="M298"/>
      <c r="N298"/>
      <c r="O298"/>
      <c r="P298"/>
      <c r="Q298"/>
      <c r="R298"/>
    </row>
    <row r="299" spans="10:18" x14ac:dyDescent="0.3">
      <c r="J299" s="13"/>
      <c r="K299"/>
      <c r="L299"/>
      <c r="M299"/>
      <c r="N299"/>
      <c r="O299"/>
      <c r="P299"/>
      <c r="Q299"/>
      <c r="R299"/>
    </row>
    <row r="300" spans="10:18" x14ac:dyDescent="0.3">
      <c r="J300" s="13"/>
      <c r="K300"/>
      <c r="L300"/>
      <c r="M300"/>
      <c r="N300"/>
      <c r="O300"/>
      <c r="P300"/>
      <c r="Q300"/>
      <c r="R300"/>
    </row>
    <row r="301" spans="10:18" x14ac:dyDescent="0.3">
      <c r="J301" s="13"/>
      <c r="K301"/>
      <c r="L301"/>
      <c r="M301"/>
      <c r="N301"/>
      <c r="O301"/>
      <c r="P301"/>
      <c r="Q301"/>
      <c r="R301"/>
    </row>
    <row r="302" spans="10:18" x14ac:dyDescent="0.3">
      <c r="J302" s="13"/>
      <c r="K302"/>
      <c r="L302"/>
      <c r="M302"/>
      <c r="N302"/>
      <c r="O302"/>
      <c r="P302"/>
      <c r="Q302"/>
      <c r="R302"/>
    </row>
    <row r="303" spans="10:18" x14ac:dyDescent="0.3">
      <c r="J303" s="13"/>
      <c r="K303"/>
      <c r="L303"/>
      <c r="M303"/>
      <c r="N303"/>
      <c r="O303"/>
      <c r="P303"/>
      <c r="Q303"/>
      <c r="R303"/>
    </row>
    <row r="304" spans="10:18" x14ac:dyDescent="0.3">
      <c r="J304" s="13"/>
      <c r="K304"/>
      <c r="L304"/>
      <c r="M304"/>
      <c r="N304"/>
      <c r="O304"/>
      <c r="P304"/>
      <c r="Q304"/>
      <c r="R304"/>
    </row>
    <row r="305" spans="10:18" x14ac:dyDescent="0.3">
      <c r="J305" s="13"/>
      <c r="K305"/>
      <c r="L305"/>
      <c r="M305"/>
      <c r="N305"/>
      <c r="O305"/>
      <c r="P305"/>
      <c r="Q305"/>
      <c r="R305"/>
    </row>
    <row r="306" spans="10:18" x14ac:dyDescent="0.3">
      <c r="J306" s="13"/>
      <c r="K306"/>
      <c r="L306"/>
      <c r="M306"/>
      <c r="N306"/>
      <c r="O306"/>
      <c r="P306"/>
      <c r="Q306"/>
      <c r="R306"/>
    </row>
    <row r="307" spans="10:18" x14ac:dyDescent="0.3">
      <c r="J307" s="13"/>
      <c r="K307"/>
      <c r="L307"/>
      <c r="M307"/>
      <c r="N307"/>
      <c r="O307"/>
      <c r="P307"/>
      <c r="Q307"/>
      <c r="R307"/>
    </row>
    <row r="308" spans="10:18" x14ac:dyDescent="0.3">
      <c r="J308" s="13"/>
      <c r="K308"/>
      <c r="L308"/>
      <c r="M308"/>
      <c r="N308"/>
      <c r="O308"/>
      <c r="P308"/>
      <c r="Q308"/>
      <c r="R308"/>
    </row>
    <row r="309" spans="10:18" x14ac:dyDescent="0.3">
      <c r="J309" s="13"/>
      <c r="K309"/>
      <c r="L309"/>
      <c r="M309"/>
      <c r="N309"/>
      <c r="O309"/>
      <c r="P309"/>
      <c r="Q309"/>
      <c r="R309"/>
    </row>
    <row r="310" spans="10:18" x14ac:dyDescent="0.3">
      <c r="J310" s="13"/>
      <c r="K310"/>
      <c r="L310"/>
      <c r="M310"/>
      <c r="N310"/>
      <c r="O310"/>
      <c r="P310"/>
      <c r="Q310"/>
      <c r="R310"/>
    </row>
    <row r="311" spans="10:18" x14ac:dyDescent="0.3">
      <c r="J311" s="13"/>
      <c r="K311"/>
      <c r="L311"/>
      <c r="M311"/>
      <c r="N311"/>
      <c r="O311"/>
      <c r="P311"/>
      <c r="Q311"/>
      <c r="R311"/>
    </row>
    <row r="312" spans="10:18" x14ac:dyDescent="0.3">
      <c r="J312" s="13"/>
      <c r="K312"/>
      <c r="L312"/>
      <c r="M312"/>
      <c r="N312"/>
      <c r="O312"/>
      <c r="P312"/>
      <c r="Q312"/>
      <c r="R312"/>
    </row>
    <row r="313" spans="10:18" x14ac:dyDescent="0.3">
      <c r="J313" s="13"/>
      <c r="K313"/>
      <c r="L313"/>
      <c r="M313"/>
      <c r="N313"/>
      <c r="O313"/>
      <c r="P313"/>
      <c r="Q313"/>
      <c r="R313"/>
    </row>
    <row r="314" spans="10:18" x14ac:dyDescent="0.3">
      <c r="J314" s="13"/>
      <c r="K314"/>
      <c r="L314"/>
      <c r="M314"/>
      <c r="N314"/>
      <c r="O314"/>
      <c r="P314"/>
      <c r="Q314"/>
      <c r="R314"/>
    </row>
    <row r="315" spans="10:18" x14ac:dyDescent="0.3">
      <c r="J315" s="13"/>
      <c r="K315"/>
      <c r="L315"/>
      <c r="M315"/>
      <c r="N315"/>
      <c r="O315"/>
      <c r="P315"/>
      <c r="Q315"/>
      <c r="R315"/>
    </row>
    <row r="316" spans="10:18" x14ac:dyDescent="0.3">
      <c r="J316" s="13"/>
      <c r="K316"/>
      <c r="L316"/>
      <c r="M316"/>
      <c r="N316"/>
      <c r="O316"/>
      <c r="P316"/>
      <c r="Q316"/>
      <c r="R316"/>
    </row>
    <row r="317" spans="10:18" x14ac:dyDescent="0.3">
      <c r="J317" s="13"/>
      <c r="K317"/>
      <c r="L317"/>
      <c r="M317"/>
      <c r="N317"/>
      <c r="O317"/>
      <c r="P317"/>
      <c r="Q317"/>
      <c r="R317"/>
    </row>
    <row r="318" spans="10:18" x14ac:dyDescent="0.3">
      <c r="J318" s="13"/>
      <c r="K318"/>
      <c r="L318"/>
      <c r="M318"/>
      <c r="N318"/>
      <c r="O318"/>
      <c r="P318"/>
      <c r="Q318"/>
      <c r="R318"/>
    </row>
    <row r="319" spans="10:18" x14ac:dyDescent="0.3">
      <c r="J319" s="13"/>
      <c r="K319"/>
      <c r="L319"/>
      <c r="M319"/>
      <c r="N319"/>
      <c r="O319"/>
      <c r="P319"/>
      <c r="Q319"/>
      <c r="R319"/>
    </row>
    <row r="320" spans="10:18" x14ac:dyDescent="0.3">
      <c r="J320" s="13"/>
      <c r="K320"/>
      <c r="L320"/>
      <c r="M320"/>
      <c r="N320"/>
      <c r="O320"/>
      <c r="P320"/>
      <c r="Q320"/>
      <c r="R320"/>
    </row>
    <row r="321" spans="10:18" x14ac:dyDescent="0.3">
      <c r="J321" s="13"/>
      <c r="K321"/>
      <c r="L321"/>
      <c r="M321"/>
      <c r="N321"/>
      <c r="O321"/>
      <c r="P321"/>
      <c r="Q321"/>
      <c r="R321"/>
    </row>
    <row r="322" spans="10:18" x14ac:dyDescent="0.3">
      <c r="J322" s="13"/>
      <c r="K322"/>
      <c r="L322"/>
      <c r="M322"/>
      <c r="N322"/>
      <c r="O322"/>
      <c r="P322"/>
      <c r="Q322"/>
      <c r="R322"/>
    </row>
    <row r="323" spans="10:18" x14ac:dyDescent="0.3">
      <c r="J323" s="13"/>
      <c r="K323"/>
      <c r="L323"/>
      <c r="M323"/>
      <c r="N323"/>
      <c r="O323"/>
      <c r="P323"/>
      <c r="Q323"/>
      <c r="R323"/>
    </row>
    <row r="324" spans="10:18" x14ac:dyDescent="0.3">
      <c r="J324" s="13"/>
      <c r="K324"/>
      <c r="L324"/>
      <c r="M324"/>
      <c r="N324"/>
      <c r="O324"/>
      <c r="P324"/>
      <c r="Q324"/>
      <c r="R324"/>
    </row>
    <row r="325" spans="10:18" x14ac:dyDescent="0.3">
      <c r="J325" s="13"/>
      <c r="K325"/>
      <c r="L325"/>
      <c r="M325"/>
      <c r="N325"/>
      <c r="O325"/>
      <c r="P325"/>
      <c r="Q325"/>
      <c r="R325"/>
    </row>
    <row r="326" spans="10:18" x14ac:dyDescent="0.3">
      <c r="J326" s="13"/>
      <c r="K326"/>
      <c r="L326"/>
      <c r="M326"/>
      <c r="N326"/>
      <c r="O326"/>
      <c r="P326"/>
      <c r="Q326"/>
      <c r="R326"/>
    </row>
    <row r="327" spans="10:18" x14ac:dyDescent="0.3">
      <c r="J327" s="13"/>
      <c r="K327"/>
      <c r="L327"/>
      <c r="M327"/>
      <c r="N327"/>
      <c r="O327"/>
      <c r="P327"/>
      <c r="Q327"/>
      <c r="R327"/>
    </row>
    <row r="328" spans="10:18" x14ac:dyDescent="0.3">
      <c r="J328" s="13"/>
      <c r="K328"/>
      <c r="L328"/>
      <c r="M328"/>
      <c r="N328"/>
      <c r="O328"/>
      <c r="P328"/>
      <c r="Q328"/>
      <c r="R328"/>
    </row>
    <row r="329" spans="10:18" x14ac:dyDescent="0.3">
      <c r="J329" s="13"/>
      <c r="K329"/>
      <c r="L329"/>
      <c r="M329"/>
      <c r="N329"/>
      <c r="O329"/>
      <c r="P329"/>
      <c r="Q329"/>
      <c r="R329"/>
    </row>
    <row r="330" spans="10:18" x14ac:dyDescent="0.3">
      <c r="J330" s="13"/>
      <c r="K330"/>
      <c r="L330"/>
      <c r="M330"/>
      <c r="N330"/>
      <c r="O330"/>
      <c r="P330"/>
      <c r="Q330"/>
      <c r="R330"/>
    </row>
    <row r="331" spans="10:18" x14ac:dyDescent="0.3">
      <c r="J331" s="13"/>
      <c r="K331"/>
      <c r="L331"/>
      <c r="M331"/>
      <c r="N331"/>
      <c r="O331"/>
      <c r="P331"/>
      <c r="Q331"/>
      <c r="R331"/>
    </row>
    <row r="332" spans="10:18" x14ac:dyDescent="0.3">
      <c r="J332" s="13"/>
      <c r="K332"/>
      <c r="L332"/>
      <c r="M332"/>
      <c r="N332"/>
      <c r="O332"/>
      <c r="P332"/>
      <c r="Q332"/>
      <c r="R332"/>
    </row>
    <row r="333" spans="10:18" x14ac:dyDescent="0.3">
      <c r="J333" s="13"/>
      <c r="K333"/>
      <c r="L333"/>
      <c r="M333"/>
      <c r="N333"/>
      <c r="O333"/>
      <c r="P333"/>
      <c r="Q333"/>
      <c r="R333"/>
    </row>
    <row r="334" spans="10:18" x14ac:dyDescent="0.3">
      <c r="J334" s="13"/>
      <c r="K334"/>
      <c r="L334"/>
      <c r="M334"/>
      <c r="N334"/>
      <c r="O334"/>
      <c r="P334"/>
      <c r="Q334"/>
      <c r="R334"/>
    </row>
    <row r="335" spans="10:18" x14ac:dyDescent="0.3">
      <c r="J335" s="13"/>
      <c r="K335"/>
      <c r="L335"/>
      <c r="M335"/>
      <c r="N335"/>
      <c r="O335"/>
      <c r="P335"/>
      <c r="Q335"/>
      <c r="R335"/>
    </row>
    <row r="336" spans="10:18" x14ac:dyDescent="0.3">
      <c r="J336" s="13"/>
      <c r="K336"/>
      <c r="L336"/>
      <c r="M336"/>
      <c r="N336"/>
      <c r="O336"/>
      <c r="P336"/>
      <c r="Q336"/>
      <c r="R336"/>
    </row>
    <row r="337" spans="10:18" x14ac:dyDescent="0.3">
      <c r="J337" s="13"/>
      <c r="K337"/>
      <c r="L337"/>
      <c r="M337"/>
      <c r="N337"/>
      <c r="O337"/>
      <c r="P337"/>
      <c r="Q337"/>
      <c r="R337"/>
    </row>
    <row r="338" spans="10:18" x14ac:dyDescent="0.3">
      <c r="J338" s="13"/>
      <c r="K338"/>
      <c r="L338"/>
      <c r="M338"/>
      <c r="N338"/>
      <c r="O338"/>
      <c r="P338"/>
      <c r="Q338"/>
      <c r="R338"/>
    </row>
    <row r="339" spans="10:18" x14ac:dyDescent="0.3">
      <c r="J339" s="13"/>
      <c r="K339"/>
      <c r="L339"/>
      <c r="M339"/>
      <c r="N339"/>
      <c r="O339"/>
      <c r="P339"/>
      <c r="Q339"/>
      <c r="R339"/>
    </row>
    <row r="340" spans="10:18" x14ac:dyDescent="0.3">
      <c r="J340" s="13"/>
      <c r="K340"/>
      <c r="L340"/>
      <c r="M340"/>
      <c r="N340"/>
      <c r="O340"/>
      <c r="P340"/>
      <c r="Q340"/>
      <c r="R340"/>
    </row>
    <row r="341" spans="10:18" x14ac:dyDescent="0.3">
      <c r="J341" s="13"/>
      <c r="K341"/>
      <c r="L341"/>
      <c r="M341"/>
      <c r="N341"/>
      <c r="O341"/>
      <c r="P341"/>
      <c r="Q341"/>
      <c r="R341"/>
    </row>
    <row r="342" spans="10:18" x14ac:dyDescent="0.3">
      <c r="J342" s="13"/>
      <c r="K342"/>
      <c r="L342"/>
      <c r="M342"/>
      <c r="N342"/>
      <c r="O342"/>
      <c r="P342"/>
      <c r="Q342"/>
      <c r="R342"/>
    </row>
    <row r="343" spans="10:18" x14ac:dyDescent="0.3">
      <c r="J343" s="13"/>
      <c r="K343"/>
      <c r="L343"/>
      <c r="M343"/>
      <c r="N343"/>
      <c r="O343"/>
      <c r="P343"/>
      <c r="Q343"/>
      <c r="R343"/>
    </row>
    <row r="344" spans="10:18" x14ac:dyDescent="0.3">
      <c r="J344" s="13"/>
      <c r="K344"/>
      <c r="L344"/>
      <c r="M344"/>
      <c r="N344"/>
      <c r="O344"/>
      <c r="P344"/>
      <c r="Q344"/>
      <c r="R344"/>
    </row>
    <row r="345" spans="10:18" x14ac:dyDescent="0.3">
      <c r="J345" s="13"/>
      <c r="K345"/>
      <c r="L345"/>
      <c r="M345"/>
      <c r="N345"/>
      <c r="O345"/>
      <c r="P345"/>
      <c r="Q345"/>
      <c r="R345"/>
    </row>
    <row r="346" spans="10:18" x14ac:dyDescent="0.3">
      <c r="J346" s="13"/>
      <c r="K346"/>
      <c r="L346"/>
      <c r="M346"/>
      <c r="N346"/>
      <c r="O346"/>
      <c r="P346"/>
      <c r="Q346"/>
      <c r="R346"/>
    </row>
    <row r="347" spans="10:18" x14ac:dyDescent="0.3">
      <c r="J347" s="13"/>
      <c r="K347"/>
      <c r="L347"/>
      <c r="M347"/>
      <c r="N347"/>
      <c r="O347"/>
      <c r="P347"/>
      <c r="Q347"/>
      <c r="R347"/>
    </row>
    <row r="348" spans="10:18" x14ac:dyDescent="0.3">
      <c r="J348" s="13"/>
      <c r="K348"/>
      <c r="L348"/>
      <c r="M348"/>
      <c r="N348"/>
      <c r="O348"/>
      <c r="P348"/>
      <c r="Q348"/>
      <c r="R348"/>
    </row>
    <row r="349" spans="10:18" x14ac:dyDescent="0.3">
      <c r="J349" s="13"/>
      <c r="K349"/>
      <c r="L349"/>
      <c r="M349"/>
      <c r="N349"/>
      <c r="O349"/>
      <c r="P349"/>
      <c r="Q349"/>
      <c r="R349"/>
    </row>
    <row r="350" spans="10:18" x14ac:dyDescent="0.3">
      <c r="J350" s="13"/>
      <c r="K350"/>
      <c r="L350"/>
      <c r="M350"/>
      <c r="N350"/>
      <c r="O350"/>
      <c r="P350"/>
      <c r="Q350"/>
      <c r="R350"/>
    </row>
    <row r="351" spans="10:18" x14ac:dyDescent="0.3">
      <c r="J351" s="13"/>
      <c r="K351"/>
      <c r="L351"/>
      <c r="M351"/>
      <c r="N351"/>
      <c r="O351"/>
      <c r="P351"/>
      <c r="Q351"/>
      <c r="R351"/>
    </row>
    <row r="352" spans="10:18" x14ac:dyDescent="0.3">
      <c r="J352" s="13"/>
      <c r="K352"/>
      <c r="L352"/>
      <c r="M352"/>
      <c r="N352"/>
      <c r="O352"/>
      <c r="P352"/>
      <c r="Q352"/>
      <c r="R352"/>
    </row>
    <row r="353" spans="10:18" x14ac:dyDescent="0.3">
      <c r="J353" s="13"/>
      <c r="K353"/>
      <c r="L353"/>
      <c r="M353"/>
      <c r="N353"/>
      <c r="O353"/>
      <c r="P353"/>
      <c r="Q353"/>
      <c r="R353"/>
    </row>
    <row r="354" spans="10:18" x14ac:dyDescent="0.3">
      <c r="J354" s="13"/>
      <c r="K354"/>
      <c r="L354"/>
      <c r="M354"/>
      <c r="N354"/>
      <c r="O354"/>
      <c r="P354"/>
      <c r="Q354"/>
      <c r="R354"/>
    </row>
    <row r="355" spans="10:18" x14ac:dyDescent="0.3">
      <c r="J355" s="13"/>
      <c r="K355"/>
      <c r="L355"/>
      <c r="M355"/>
      <c r="N355"/>
      <c r="O355"/>
      <c r="P355"/>
      <c r="Q355"/>
      <c r="R355"/>
    </row>
    <row r="356" spans="10:18" x14ac:dyDescent="0.3">
      <c r="J356" s="13"/>
      <c r="K356"/>
      <c r="L356"/>
      <c r="M356"/>
      <c r="N356"/>
      <c r="O356"/>
      <c r="P356"/>
      <c r="Q356"/>
      <c r="R356"/>
    </row>
    <row r="357" spans="10:18" x14ac:dyDescent="0.3">
      <c r="J357" s="13"/>
      <c r="K357"/>
      <c r="L357"/>
      <c r="M357"/>
      <c r="N357"/>
      <c r="O357"/>
      <c r="P357"/>
      <c r="Q357"/>
      <c r="R357"/>
    </row>
    <row r="358" spans="10:18" x14ac:dyDescent="0.3">
      <c r="J358" s="13"/>
      <c r="K358"/>
      <c r="L358"/>
      <c r="M358"/>
      <c r="N358"/>
      <c r="O358"/>
      <c r="P358"/>
      <c r="Q358"/>
      <c r="R358"/>
    </row>
    <row r="359" spans="10:18" x14ac:dyDescent="0.3">
      <c r="J359" s="13"/>
      <c r="K359"/>
      <c r="L359"/>
      <c r="M359"/>
      <c r="N359"/>
      <c r="O359"/>
      <c r="P359"/>
      <c r="Q359"/>
      <c r="R359"/>
    </row>
    <row r="360" spans="10:18" x14ac:dyDescent="0.3">
      <c r="J360" s="13"/>
      <c r="K360"/>
      <c r="L360"/>
      <c r="M360"/>
      <c r="N360"/>
      <c r="O360"/>
      <c r="P360"/>
      <c r="Q360"/>
      <c r="R360"/>
    </row>
    <row r="361" spans="10:18" x14ac:dyDescent="0.3">
      <c r="J361" s="13"/>
      <c r="K361"/>
      <c r="L361"/>
      <c r="M361"/>
      <c r="N361"/>
      <c r="O361"/>
      <c r="P361"/>
      <c r="Q361"/>
      <c r="R361"/>
    </row>
    <row r="362" spans="10:18" x14ac:dyDescent="0.3">
      <c r="J362" s="13"/>
      <c r="K362"/>
      <c r="L362"/>
      <c r="M362"/>
      <c r="N362"/>
      <c r="O362"/>
      <c r="P362"/>
      <c r="Q362"/>
      <c r="R362"/>
    </row>
    <row r="363" spans="10:18" x14ac:dyDescent="0.3">
      <c r="J363" s="13"/>
      <c r="K363"/>
      <c r="L363"/>
      <c r="M363"/>
      <c r="N363"/>
      <c r="O363"/>
      <c r="P363"/>
      <c r="Q363"/>
      <c r="R363"/>
    </row>
    <row r="364" spans="10:18" x14ac:dyDescent="0.3">
      <c r="J364" s="13"/>
      <c r="K364"/>
      <c r="L364"/>
      <c r="M364"/>
      <c r="N364"/>
      <c r="O364"/>
      <c r="P364"/>
      <c r="Q364"/>
      <c r="R364"/>
    </row>
    <row r="365" spans="10:18" x14ac:dyDescent="0.3">
      <c r="J365" s="13"/>
      <c r="K365"/>
      <c r="L365"/>
      <c r="M365"/>
      <c r="N365"/>
      <c r="O365"/>
      <c r="P365"/>
      <c r="Q365"/>
      <c r="R365"/>
    </row>
    <row r="366" spans="10:18" x14ac:dyDescent="0.3">
      <c r="J366" s="13"/>
      <c r="K366"/>
      <c r="L366"/>
      <c r="M366"/>
      <c r="N366"/>
      <c r="O366"/>
      <c r="P366"/>
      <c r="Q366"/>
      <c r="R366"/>
    </row>
    <row r="367" spans="10:18" x14ac:dyDescent="0.3">
      <c r="J367" s="13"/>
      <c r="K367"/>
      <c r="L367"/>
      <c r="M367"/>
      <c r="N367"/>
      <c r="O367"/>
      <c r="P367"/>
      <c r="Q367"/>
      <c r="R367"/>
    </row>
    <row r="368" spans="10:18" x14ac:dyDescent="0.3">
      <c r="J368" s="13"/>
      <c r="K368"/>
      <c r="L368"/>
      <c r="M368"/>
      <c r="N368"/>
      <c r="O368"/>
      <c r="P368"/>
      <c r="Q368"/>
      <c r="R368"/>
    </row>
    <row r="369" spans="10:18" x14ac:dyDescent="0.3">
      <c r="J369" s="13"/>
      <c r="K369"/>
      <c r="L369"/>
      <c r="M369"/>
      <c r="N369"/>
      <c r="O369"/>
      <c r="P369"/>
      <c r="Q369"/>
      <c r="R369"/>
    </row>
    <row r="370" spans="10:18" x14ac:dyDescent="0.3">
      <c r="J370" s="13"/>
      <c r="K370"/>
      <c r="L370"/>
      <c r="M370"/>
      <c r="N370"/>
      <c r="O370"/>
      <c r="P370"/>
      <c r="Q370"/>
      <c r="R370"/>
    </row>
    <row r="371" spans="10:18" x14ac:dyDescent="0.3">
      <c r="J371" s="13"/>
      <c r="K371"/>
      <c r="L371"/>
      <c r="M371"/>
      <c r="N371"/>
      <c r="O371"/>
      <c r="P371"/>
      <c r="Q371"/>
      <c r="R371"/>
    </row>
    <row r="372" spans="10:18" x14ac:dyDescent="0.3">
      <c r="J372" s="13"/>
      <c r="K372"/>
      <c r="L372"/>
      <c r="M372"/>
      <c r="N372"/>
      <c r="O372"/>
      <c r="P372"/>
      <c r="Q372"/>
      <c r="R372"/>
    </row>
    <row r="373" spans="10:18" x14ac:dyDescent="0.3">
      <c r="J373" s="13"/>
      <c r="K373"/>
      <c r="L373"/>
      <c r="M373"/>
      <c r="N373"/>
      <c r="O373"/>
      <c r="P373"/>
      <c r="Q373"/>
      <c r="R373"/>
    </row>
    <row r="374" spans="10:18" x14ac:dyDescent="0.3">
      <c r="J374" s="13"/>
      <c r="K374"/>
      <c r="L374"/>
      <c r="M374"/>
      <c r="N374"/>
      <c r="O374"/>
      <c r="P374"/>
      <c r="Q374"/>
      <c r="R374"/>
    </row>
    <row r="375" spans="10:18" x14ac:dyDescent="0.3">
      <c r="J375" s="13"/>
      <c r="K375"/>
      <c r="L375"/>
      <c r="M375"/>
      <c r="N375"/>
      <c r="O375"/>
      <c r="P375"/>
      <c r="Q375"/>
      <c r="R375"/>
    </row>
    <row r="376" spans="10:18" x14ac:dyDescent="0.3">
      <c r="J376" s="13"/>
      <c r="K376"/>
      <c r="L376"/>
      <c r="M376"/>
      <c r="N376"/>
      <c r="O376"/>
      <c r="P376"/>
      <c r="Q376"/>
      <c r="R376"/>
    </row>
    <row r="377" spans="10:18" x14ac:dyDescent="0.3">
      <c r="J377" s="13"/>
      <c r="K377"/>
      <c r="L377"/>
      <c r="M377"/>
      <c r="N377"/>
      <c r="O377"/>
      <c r="P377"/>
      <c r="Q377"/>
      <c r="R377"/>
    </row>
    <row r="378" spans="10:18" x14ac:dyDescent="0.3">
      <c r="J378" s="13"/>
      <c r="K378"/>
      <c r="L378"/>
      <c r="M378"/>
      <c r="N378"/>
      <c r="O378"/>
      <c r="P378"/>
      <c r="Q378"/>
      <c r="R378"/>
    </row>
    <row r="379" spans="10:18" x14ac:dyDescent="0.3">
      <c r="J379" s="13"/>
      <c r="K379"/>
      <c r="L379"/>
      <c r="M379"/>
      <c r="N379"/>
      <c r="O379"/>
      <c r="P379"/>
      <c r="Q379"/>
      <c r="R379"/>
    </row>
    <row r="380" spans="10:18" x14ac:dyDescent="0.3">
      <c r="J380" s="13"/>
      <c r="K380"/>
      <c r="L380"/>
      <c r="M380"/>
      <c r="N380"/>
      <c r="O380"/>
      <c r="P380"/>
      <c r="Q380"/>
      <c r="R380"/>
    </row>
    <row r="381" spans="10:18" x14ac:dyDescent="0.3">
      <c r="J381" s="13"/>
      <c r="K381"/>
      <c r="L381"/>
      <c r="M381"/>
      <c r="N381"/>
      <c r="O381"/>
      <c r="P381"/>
      <c r="Q381"/>
      <c r="R381"/>
    </row>
    <row r="382" spans="10:18" x14ac:dyDescent="0.3">
      <c r="J382" s="13"/>
      <c r="K382"/>
      <c r="L382"/>
      <c r="M382"/>
      <c r="N382"/>
      <c r="O382"/>
      <c r="P382"/>
      <c r="Q382"/>
      <c r="R382"/>
    </row>
    <row r="383" spans="10:18" x14ac:dyDescent="0.3">
      <c r="J383" s="13"/>
      <c r="K383"/>
      <c r="L383"/>
      <c r="M383"/>
      <c r="N383"/>
      <c r="O383"/>
      <c r="P383"/>
      <c r="Q383"/>
      <c r="R383"/>
    </row>
    <row r="384" spans="10:18" x14ac:dyDescent="0.3">
      <c r="J384" s="13"/>
      <c r="K384"/>
      <c r="L384"/>
      <c r="M384"/>
      <c r="N384"/>
      <c r="O384"/>
      <c r="P384"/>
      <c r="Q384"/>
      <c r="R384"/>
    </row>
    <row r="385" spans="10:18" x14ac:dyDescent="0.3">
      <c r="J385" s="13"/>
      <c r="K385"/>
      <c r="L385"/>
      <c r="M385"/>
      <c r="N385"/>
      <c r="O385"/>
      <c r="P385"/>
      <c r="Q385"/>
      <c r="R385"/>
    </row>
    <row r="386" spans="10:18" x14ac:dyDescent="0.3">
      <c r="J386" s="13"/>
      <c r="K386"/>
      <c r="L386"/>
      <c r="M386"/>
      <c r="N386"/>
      <c r="O386"/>
      <c r="P386"/>
      <c r="Q386"/>
      <c r="R386"/>
    </row>
    <row r="387" spans="10:18" x14ac:dyDescent="0.3">
      <c r="J387" s="13"/>
      <c r="K387"/>
      <c r="L387"/>
      <c r="M387"/>
      <c r="N387"/>
      <c r="O387"/>
      <c r="P387"/>
      <c r="Q387"/>
      <c r="R387"/>
    </row>
    <row r="388" spans="10:18" x14ac:dyDescent="0.3">
      <c r="J388" s="13"/>
      <c r="K388"/>
      <c r="L388"/>
      <c r="M388"/>
      <c r="N388"/>
      <c r="O388"/>
      <c r="P388"/>
      <c r="Q388"/>
      <c r="R388"/>
    </row>
    <row r="389" spans="10:18" x14ac:dyDescent="0.3">
      <c r="J389" s="13"/>
      <c r="K389"/>
      <c r="L389"/>
      <c r="M389"/>
      <c r="N389"/>
      <c r="O389"/>
      <c r="P389"/>
      <c r="Q389"/>
      <c r="R389"/>
    </row>
    <row r="390" spans="10:18" x14ac:dyDescent="0.3">
      <c r="J390" s="13"/>
      <c r="K390"/>
      <c r="L390"/>
      <c r="M390"/>
      <c r="N390"/>
      <c r="O390"/>
      <c r="P390"/>
      <c r="Q390"/>
      <c r="R390"/>
    </row>
    <row r="391" spans="10:18" x14ac:dyDescent="0.3">
      <c r="J391" s="13"/>
      <c r="K391"/>
      <c r="L391"/>
      <c r="M391"/>
      <c r="N391"/>
      <c r="O391"/>
      <c r="P391"/>
      <c r="Q391"/>
      <c r="R391"/>
    </row>
    <row r="392" spans="10:18" x14ac:dyDescent="0.3">
      <c r="J392" s="13"/>
      <c r="K392"/>
      <c r="L392"/>
      <c r="M392"/>
      <c r="N392"/>
      <c r="O392"/>
      <c r="P392"/>
      <c r="Q392"/>
      <c r="R392"/>
    </row>
    <row r="393" spans="10:18" x14ac:dyDescent="0.3">
      <c r="J393" s="13"/>
      <c r="K393"/>
      <c r="L393"/>
      <c r="M393"/>
      <c r="N393"/>
      <c r="O393"/>
      <c r="P393"/>
      <c r="Q393"/>
      <c r="R393"/>
    </row>
    <row r="394" spans="10:18" x14ac:dyDescent="0.3">
      <c r="J394" s="13"/>
      <c r="K394"/>
      <c r="L394"/>
      <c r="M394"/>
      <c r="N394"/>
      <c r="O394"/>
      <c r="P394"/>
      <c r="Q394"/>
      <c r="R394"/>
    </row>
    <row r="395" spans="10:18" x14ac:dyDescent="0.3">
      <c r="J395" s="13"/>
      <c r="K395"/>
      <c r="L395"/>
      <c r="M395"/>
      <c r="N395"/>
      <c r="O395"/>
      <c r="P395"/>
      <c r="Q395"/>
      <c r="R395"/>
    </row>
    <row r="396" spans="10:18" x14ac:dyDescent="0.3">
      <c r="J396" s="13"/>
      <c r="K396"/>
      <c r="L396"/>
      <c r="M396"/>
      <c r="N396"/>
      <c r="O396"/>
      <c r="P396"/>
      <c r="Q396"/>
      <c r="R396"/>
    </row>
    <row r="397" spans="10:18" x14ac:dyDescent="0.3">
      <c r="J397" s="13"/>
      <c r="K397"/>
      <c r="L397"/>
      <c r="M397"/>
      <c r="N397"/>
      <c r="O397"/>
      <c r="P397"/>
      <c r="Q397"/>
      <c r="R397"/>
    </row>
    <row r="398" spans="10:18" x14ac:dyDescent="0.3">
      <c r="J398" s="13"/>
      <c r="K398"/>
      <c r="L398"/>
      <c r="M398"/>
      <c r="N398"/>
      <c r="O398"/>
      <c r="P398"/>
      <c r="Q398"/>
      <c r="R398"/>
    </row>
    <row r="399" spans="10:18" x14ac:dyDescent="0.3">
      <c r="J399" s="13"/>
      <c r="K399"/>
      <c r="L399"/>
      <c r="M399"/>
      <c r="N399"/>
      <c r="O399"/>
      <c r="P399"/>
      <c r="Q399"/>
      <c r="R399"/>
    </row>
    <row r="400" spans="10:18" x14ac:dyDescent="0.3">
      <c r="J400" s="13"/>
      <c r="K400"/>
      <c r="L400"/>
      <c r="M400"/>
      <c r="N400"/>
      <c r="O400"/>
      <c r="P400"/>
      <c r="Q400"/>
      <c r="R400"/>
    </row>
    <row r="401" spans="10:18" x14ac:dyDescent="0.3">
      <c r="J401" s="13"/>
      <c r="K401"/>
      <c r="L401"/>
      <c r="M401"/>
      <c r="N401"/>
      <c r="O401"/>
      <c r="P401"/>
      <c r="Q401"/>
      <c r="R401"/>
    </row>
    <row r="402" spans="10:18" x14ac:dyDescent="0.3">
      <c r="J402" s="13"/>
      <c r="K402"/>
      <c r="L402"/>
      <c r="M402"/>
      <c r="N402"/>
      <c r="O402"/>
      <c r="P402"/>
      <c r="Q402"/>
      <c r="R402"/>
    </row>
    <row r="403" spans="10:18" x14ac:dyDescent="0.3">
      <c r="J403" s="13"/>
      <c r="K403"/>
      <c r="L403"/>
      <c r="M403"/>
      <c r="N403"/>
      <c r="O403"/>
      <c r="P403"/>
      <c r="Q403"/>
      <c r="R403"/>
    </row>
    <row r="404" spans="10:18" x14ac:dyDescent="0.3">
      <c r="J404" s="13"/>
      <c r="K404"/>
      <c r="L404"/>
      <c r="M404"/>
      <c r="N404"/>
      <c r="O404"/>
      <c r="P404"/>
      <c r="Q404"/>
      <c r="R404"/>
    </row>
    <row r="405" spans="10:18" x14ac:dyDescent="0.3">
      <c r="J405" s="13"/>
      <c r="K405"/>
      <c r="L405"/>
      <c r="M405"/>
      <c r="N405"/>
      <c r="O405"/>
      <c r="P405"/>
      <c r="Q405"/>
      <c r="R405"/>
    </row>
    <row r="406" spans="10:18" x14ac:dyDescent="0.3">
      <c r="J406" s="13"/>
      <c r="K406"/>
      <c r="L406"/>
      <c r="M406"/>
      <c r="N406"/>
      <c r="O406"/>
      <c r="P406"/>
      <c r="Q406"/>
      <c r="R406"/>
    </row>
    <row r="407" spans="10:18" x14ac:dyDescent="0.3">
      <c r="J407" s="13"/>
      <c r="K407"/>
      <c r="L407"/>
      <c r="M407"/>
      <c r="N407"/>
      <c r="O407"/>
      <c r="P407"/>
      <c r="Q407"/>
      <c r="R407"/>
    </row>
    <row r="408" spans="10:18" x14ac:dyDescent="0.3">
      <c r="J408" s="13"/>
      <c r="K408"/>
      <c r="L408"/>
      <c r="M408"/>
      <c r="N408"/>
      <c r="O408"/>
      <c r="P408"/>
      <c r="Q408"/>
      <c r="R408"/>
    </row>
    <row r="409" spans="10:18" x14ac:dyDescent="0.3">
      <c r="J409" s="13"/>
      <c r="K409"/>
      <c r="L409"/>
      <c r="M409"/>
      <c r="N409"/>
      <c r="O409"/>
      <c r="P409"/>
      <c r="Q409"/>
      <c r="R409"/>
    </row>
    <row r="410" spans="10:18" x14ac:dyDescent="0.3">
      <c r="J410" s="13"/>
      <c r="K410"/>
      <c r="L410"/>
      <c r="M410"/>
      <c r="N410"/>
      <c r="O410"/>
      <c r="P410"/>
      <c r="Q410"/>
      <c r="R410"/>
    </row>
    <row r="411" spans="10:18" x14ac:dyDescent="0.3">
      <c r="J411" s="13"/>
      <c r="K411"/>
      <c r="L411"/>
      <c r="M411"/>
      <c r="N411"/>
      <c r="O411"/>
      <c r="P411"/>
      <c r="Q411"/>
      <c r="R411"/>
    </row>
    <row r="412" spans="10:18" x14ac:dyDescent="0.3">
      <c r="J412" s="13"/>
      <c r="K412"/>
      <c r="L412"/>
      <c r="M412"/>
      <c r="N412"/>
      <c r="O412"/>
      <c r="P412"/>
      <c r="Q412"/>
      <c r="R412"/>
    </row>
    <row r="413" spans="10:18" x14ac:dyDescent="0.3">
      <c r="J413" s="13"/>
      <c r="K413"/>
      <c r="L413"/>
      <c r="M413"/>
      <c r="N413"/>
      <c r="O413"/>
      <c r="P413"/>
      <c r="Q413"/>
      <c r="R413"/>
    </row>
    <row r="414" spans="10:18" x14ac:dyDescent="0.3">
      <c r="J414" s="13"/>
      <c r="K414"/>
      <c r="L414"/>
      <c r="M414"/>
      <c r="N414"/>
      <c r="O414"/>
      <c r="P414"/>
      <c r="Q414"/>
      <c r="R414"/>
    </row>
    <row r="415" spans="10:18" x14ac:dyDescent="0.3">
      <c r="J415" s="13"/>
      <c r="K415"/>
      <c r="L415"/>
      <c r="M415"/>
      <c r="N415"/>
      <c r="O415"/>
      <c r="P415"/>
      <c r="Q415"/>
      <c r="R415"/>
    </row>
    <row r="416" spans="10:18" x14ac:dyDescent="0.3">
      <c r="J416" s="13"/>
      <c r="K416"/>
      <c r="L416"/>
      <c r="M416"/>
      <c r="N416"/>
      <c r="O416"/>
      <c r="P416"/>
      <c r="Q416"/>
      <c r="R416"/>
    </row>
    <row r="417" spans="10:18" x14ac:dyDescent="0.3">
      <c r="J417" s="13"/>
      <c r="K417"/>
      <c r="L417"/>
      <c r="M417"/>
      <c r="N417"/>
      <c r="O417"/>
      <c r="P417"/>
      <c r="Q417"/>
      <c r="R417"/>
    </row>
    <row r="418" spans="10:18" x14ac:dyDescent="0.3">
      <c r="J418" s="13"/>
      <c r="K418"/>
      <c r="L418"/>
      <c r="M418"/>
      <c r="N418"/>
      <c r="O418"/>
      <c r="P418"/>
      <c r="Q418"/>
      <c r="R418"/>
    </row>
    <row r="419" spans="10:18" x14ac:dyDescent="0.3">
      <c r="J419" s="13"/>
      <c r="K419"/>
      <c r="L419"/>
      <c r="M419"/>
      <c r="N419"/>
      <c r="O419"/>
      <c r="P419"/>
      <c r="Q419"/>
      <c r="R419"/>
    </row>
    <row r="420" spans="10:18" x14ac:dyDescent="0.3">
      <c r="J420" s="13"/>
      <c r="K420"/>
      <c r="L420"/>
      <c r="M420"/>
      <c r="N420"/>
      <c r="O420"/>
      <c r="P420"/>
      <c r="Q420"/>
      <c r="R420"/>
    </row>
    <row r="421" spans="10:18" x14ac:dyDescent="0.3">
      <c r="J421" s="13"/>
      <c r="K421"/>
      <c r="L421"/>
      <c r="M421"/>
      <c r="N421"/>
      <c r="O421"/>
      <c r="P421"/>
      <c r="Q421"/>
      <c r="R421"/>
    </row>
    <row r="422" spans="10:18" x14ac:dyDescent="0.3">
      <c r="J422" s="13"/>
      <c r="K422"/>
      <c r="L422"/>
      <c r="M422"/>
      <c r="N422"/>
      <c r="O422"/>
      <c r="P422"/>
      <c r="Q422"/>
      <c r="R422"/>
    </row>
    <row r="423" spans="10:18" x14ac:dyDescent="0.3">
      <c r="J423" s="13"/>
      <c r="K423"/>
      <c r="L423"/>
      <c r="M423"/>
      <c r="N423"/>
      <c r="O423"/>
      <c r="P423"/>
      <c r="Q423"/>
      <c r="R423"/>
    </row>
    <row r="424" spans="10:18" x14ac:dyDescent="0.3">
      <c r="J424" s="13"/>
      <c r="K424"/>
      <c r="L424"/>
      <c r="M424"/>
      <c r="N424"/>
      <c r="O424"/>
      <c r="P424"/>
      <c r="Q424"/>
      <c r="R424"/>
    </row>
    <row r="425" spans="10:18" x14ac:dyDescent="0.3">
      <c r="J425" s="13"/>
      <c r="K425"/>
      <c r="L425"/>
      <c r="M425"/>
      <c r="N425"/>
      <c r="O425"/>
      <c r="P425"/>
      <c r="Q425"/>
      <c r="R425"/>
    </row>
    <row r="426" spans="10:18" x14ac:dyDescent="0.3">
      <c r="J426" s="13"/>
      <c r="K426"/>
      <c r="L426"/>
      <c r="M426"/>
      <c r="N426"/>
      <c r="O426"/>
      <c r="P426"/>
      <c r="Q426"/>
      <c r="R426"/>
    </row>
    <row r="427" spans="10:18" x14ac:dyDescent="0.3">
      <c r="J427" s="13"/>
      <c r="K427"/>
      <c r="L427"/>
      <c r="M427"/>
      <c r="N427"/>
      <c r="O427"/>
      <c r="P427"/>
      <c r="Q427"/>
      <c r="R427"/>
    </row>
    <row r="428" spans="10:18" x14ac:dyDescent="0.3">
      <c r="J428" s="13"/>
      <c r="K428"/>
      <c r="L428"/>
      <c r="M428"/>
      <c r="N428"/>
      <c r="O428"/>
      <c r="P428"/>
      <c r="Q428"/>
      <c r="R428"/>
    </row>
    <row r="429" spans="10:18" x14ac:dyDescent="0.3">
      <c r="J429" s="13"/>
      <c r="K429"/>
      <c r="L429"/>
      <c r="M429"/>
      <c r="N429"/>
      <c r="O429"/>
      <c r="P429"/>
      <c r="Q429"/>
      <c r="R429"/>
    </row>
    <row r="430" spans="10:18" x14ac:dyDescent="0.3">
      <c r="J430" s="13"/>
      <c r="K430"/>
      <c r="L430"/>
      <c r="M430"/>
      <c r="N430"/>
      <c r="O430"/>
      <c r="P430"/>
      <c r="Q430"/>
      <c r="R430"/>
    </row>
    <row r="431" spans="10:18" x14ac:dyDescent="0.3">
      <c r="J431" s="13"/>
      <c r="K431"/>
      <c r="L431"/>
      <c r="M431"/>
      <c r="N431"/>
      <c r="O431"/>
      <c r="P431"/>
      <c r="Q431"/>
      <c r="R431"/>
    </row>
    <row r="432" spans="10:18" x14ac:dyDescent="0.3">
      <c r="J432" s="13"/>
      <c r="K432"/>
      <c r="L432"/>
      <c r="M432"/>
      <c r="N432"/>
      <c r="O432"/>
      <c r="P432"/>
      <c r="Q432"/>
      <c r="R432"/>
    </row>
    <row r="433" spans="10:18" x14ac:dyDescent="0.3">
      <c r="J433" s="13"/>
      <c r="K433"/>
      <c r="L433"/>
      <c r="M433"/>
      <c r="N433"/>
      <c r="O433"/>
      <c r="P433"/>
      <c r="Q433"/>
      <c r="R433"/>
    </row>
    <row r="434" spans="10:18" x14ac:dyDescent="0.3">
      <c r="J434" s="13"/>
      <c r="K434"/>
      <c r="L434"/>
      <c r="M434"/>
      <c r="N434"/>
      <c r="O434"/>
      <c r="P434"/>
      <c r="Q434"/>
      <c r="R434"/>
    </row>
    <row r="435" spans="10:18" x14ac:dyDescent="0.3">
      <c r="J435" s="13"/>
      <c r="K435"/>
      <c r="L435"/>
      <c r="M435"/>
      <c r="N435"/>
      <c r="O435"/>
      <c r="P435"/>
      <c r="Q435"/>
      <c r="R435"/>
    </row>
    <row r="436" spans="10:18" x14ac:dyDescent="0.3">
      <c r="J436" s="13"/>
      <c r="K436"/>
      <c r="L436"/>
      <c r="M436"/>
      <c r="N436"/>
      <c r="O436"/>
      <c r="P436"/>
      <c r="Q436"/>
      <c r="R436"/>
    </row>
    <row r="437" spans="10:18" x14ac:dyDescent="0.3">
      <c r="J437" s="13"/>
      <c r="K437"/>
      <c r="L437"/>
      <c r="M437"/>
      <c r="N437"/>
      <c r="O437"/>
      <c r="P437"/>
      <c r="Q437"/>
      <c r="R437"/>
    </row>
    <row r="438" spans="10:18" x14ac:dyDescent="0.3">
      <c r="J438" s="13"/>
      <c r="K438"/>
      <c r="L438"/>
      <c r="M438"/>
      <c r="N438"/>
      <c r="O438"/>
      <c r="P438"/>
      <c r="Q438"/>
      <c r="R438"/>
    </row>
    <row r="439" spans="10:18" x14ac:dyDescent="0.3">
      <c r="J439" s="13"/>
      <c r="K439"/>
      <c r="L439"/>
      <c r="M439"/>
      <c r="N439"/>
      <c r="O439"/>
      <c r="P439"/>
      <c r="Q439"/>
      <c r="R439"/>
    </row>
    <row r="440" spans="10:18" x14ac:dyDescent="0.3">
      <c r="J440" s="13"/>
      <c r="K440"/>
      <c r="L440"/>
      <c r="M440"/>
      <c r="N440"/>
      <c r="O440"/>
      <c r="P440"/>
      <c r="Q440"/>
      <c r="R440"/>
    </row>
    <row r="441" spans="10:18" x14ac:dyDescent="0.3">
      <c r="J441" s="13"/>
      <c r="K441"/>
      <c r="L441"/>
      <c r="M441"/>
      <c r="N441"/>
      <c r="O441"/>
      <c r="P441"/>
      <c r="Q441"/>
      <c r="R441"/>
    </row>
    <row r="442" spans="10:18" x14ac:dyDescent="0.3">
      <c r="J442" s="13"/>
      <c r="K442"/>
      <c r="L442"/>
      <c r="M442"/>
      <c r="N442"/>
      <c r="O442"/>
      <c r="P442"/>
      <c r="Q442"/>
      <c r="R442"/>
    </row>
    <row r="443" spans="10:18" x14ac:dyDescent="0.3">
      <c r="J443" s="13"/>
      <c r="K443"/>
      <c r="L443"/>
      <c r="M443"/>
      <c r="N443"/>
      <c r="O443"/>
      <c r="P443"/>
      <c r="Q443"/>
      <c r="R443"/>
    </row>
    <row r="444" spans="10:18" x14ac:dyDescent="0.3">
      <c r="J444" s="13"/>
      <c r="K444"/>
      <c r="L444"/>
      <c r="M444"/>
      <c r="N444"/>
      <c r="O444"/>
      <c r="P444"/>
      <c r="Q444"/>
      <c r="R444"/>
    </row>
    <row r="445" spans="10:18" x14ac:dyDescent="0.3">
      <c r="J445" s="13"/>
      <c r="K445"/>
      <c r="L445"/>
      <c r="M445"/>
      <c r="N445"/>
      <c r="O445"/>
      <c r="P445"/>
      <c r="Q445"/>
      <c r="R445"/>
    </row>
    <row r="446" spans="10:18" x14ac:dyDescent="0.3">
      <c r="J446" s="13"/>
      <c r="K446"/>
      <c r="L446"/>
      <c r="M446"/>
      <c r="N446"/>
      <c r="O446"/>
      <c r="P446"/>
      <c r="Q446"/>
      <c r="R446"/>
    </row>
    <row r="447" spans="10:18" x14ac:dyDescent="0.3">
      <c r="J447" s="13"/>
      <c r="K447"/>
      <c r="L447"/>
      <c r="M447"/>
      <c r="N447"/>
      <c r="O447"/>
      <c r="P447"/>
      <c r="Q447"/>
      <c r="R447"/>
    </row>
    <row r="448" spans="10:18" x14ac:dyDescent="0.3">
      <c r="J448" s="13"/>
      <c r="K448"/>
      <c r="L448"/>
      <c r="M448"/>
      <c r="N448"/>
      <c r="O448"/>
      <c r="P448"/>
      <c r="Q448"/>
      <c r="R448"/>
    </row>
    <row r="449" spans="10:18" x14ac:dyDescent="0.3">
      <c r="J449" s="13"/>
      <c r="K449"/>
      <c r="L449"/>
      <c r="M449"/>
      <c r="N449"/>
      <c r="O449"/>
      <c r="P449"/>
      <c r="Q449"/>
      <c r="R449"/>
    </row>
    <row r="450" spans="10:18" x14ac:dyDescent="0.3">
      <c r="J450" s="13"/>
      <c r="K450"/>
      <c r="L450"/>
      <c r="M450"/>
      <c r="N450"/>
      <c r="O450"/>
      <c r="P450"/>
      <c r="Q450"/>
      <c r="R450"/>
    </row>
    <row r="451" spans="10:18" x14ac:dyDescent="0.3">
      <c r="J451" s="13"/>
      <c r="K451"/>
      <c r="L451"/>
      <c r="M451"/>
      <c r="N451"/>
      <c r="O451"/>
      <c r="P451"/>
      <c r="Q451"/>
      <c r="R451"/>
    </row>
    <row r="452" spans="10:18" x14ac:dyDescent="0.3">
      <c r="J452" s="13"/>
      <c r="K452"/>
      <c r="L452"/>
      <c r="M452"/>
      <c r="N452"/>
      <c r="O452"/>
      <c r="P452"/>
      <c r="Q452"/>
      <c r="R452"/>
    </row>
    <row r="453" spans="10:18" x14ac:dyDescent="0.3">
      <c r="J453" s="13"/>
      <c r="K453"/>
      <c r="L453"/>
      <c r="M453"/>
      <c r="N453"/>
      <c r="O453"/>
      <c r="P453"/>
      <c r="Q453"/>
      <c r="R453"/>
    </row>
    <row r="454" spans="10:18" x14ac:dyDescent="0.3">
      <c r="J454" s="13"/>
      <c r="K454"/>
      <c r="L454"/>
      <c r="M454"/>
      <c r="N454"/>
      <c r="O454"/>
      <c r="P454"/>
      <c r="Q454"/>
      <c r="R454"/>
    </row>
    <row r="455" spans="10:18" x14ac:dyDescent="0.3">
      <c r="J455" s="13"/>
      <c r="K455"/>
      <c r="L455"/>
      <c r="M455"/>
      <c r="N455"/>
      <c r="O455"/>
      <c r="P455"/>
      <c r="Q455"/>
      <c r="R455"/>
    </row>
    <row r="456" spans="10:18" x14ac:dyDescent="0.3">
      <c r="J456" s="13"/>
      <c r="K456"/>
      <c r="L456"/>
      <c r="M456"/>
      <c r="N456"/>
      <c r="O456"/>
      <c r="P456"/>
      <c r="Q456"/>
      <c r="R456"/>
    </row>
    <row r="457" spans="10:18" x14ac:dyDescent="0.3">
      <c r="J457" s="13"/>
      <c r="K457"/>
      <c r="L457"/>
      <c r="M457"/>
      <c r="N457"/>
      <c r="O457"/>
      <c r="P457"/>
      <c r="Q457"/>
      <c r="R457"/>
    </row>
    <row r="458" spans="10:18" x14ac:dyDescent="0.3">
      <c r="J458" s="13"/>
      <c r="K458"/>
      <c r="L458"/>
      <c r="M458"/>
      <c r="N458"/>
      <c r="O458"/>
      <c r="P458"/>
      <c r="Q458"/>
      <c r="R458"/>
    </row>
    <row r="459" spans="10:18" x14ac:dyDescent="0.3">
      <c r="J459" s="13"/>
      <c r="K459"/>
      <c r="L459"/>
      <c r="M459"/>
      <c r="N459"/>
      <c r="O459"/>
      <c r="P459"/>
      <c r="Q459"/>
      <c r="R459"/>
    </row>
    <row r="460" spans="10:18" x14ac:dyDescent="0.3">
      <c r="J460" s="13"/>
      <c r="K460"/>
      <c r="L460"/>
      <c r="M460"/>
      <c r="N460"/>
      <c r="O460"/>
      <c r="P460"/>
      <c r="Q460"/>
      <c r="R460"/>
    </row>
    <row r="461" spans="10:18" x14ac:dyDescent="0.3">
      <c r="J461" s="13"/>
      <c r="K461"/>
      <c r="L461"/>
      <c r="M461"/>
      <c r="N461"/>
      <c r="O461"/>
      <c r="P461"/>
      <c r="Q461"/>
      <c r="R461"/>
    </row>
    <row r="462" spans="10:18" x14ac:dyDescent="0.3">
      <c r="J462" s="13"/>
      <c r="K462"/>
      <c r="L462"/>
      <c r="M462"/>
      <c r="N462"/>
      <c r="O462"/>
      <c r="P462"/>
      <c r="Q462"/>
      <c r="R462"/>
    </row>
    <row r="463" spans="10:18" x14ac:dyDescent="0.3">
      <c r="J463" s="13"/>
      <c r="K463"/>
      <c r="L463"/>
      <c r="M463"/>
      <c r="N463"/>
      <c r="O463"/>
      <c r="P463"/>
      <c r="Q463"/>
      <c r="R463"/>
    </row>
    <row r="464" spans="10:18" x14ac:dyDescent="0.3">
      <c r="J464" s="13"/>
      <c r="K464"/>
      <c r="L464"/>
      <c r="M464"/>
      <c r="N464"/>
      <c r="O464"/>
      <c r="P464"/>
      <c r="Q464"/>
      <c r="R464"/>
    </row>
    <row r="465" spans="10:18" x14ac:dyDescent="0.3">
      <c r="J465" s="13"/>
      <c r="K465"/>
      <c r="L465"/>
      <c r="M465"/>
      <c r="N465"/>
      <c r="O465"/>
      <c r="P465"/>
      <c r="Q465"/>
      <c r="R465"/>
    </row>
    <row r="466" spans="10:18" x14ac:dyDescent="0.3">
      <c r="J466" s="13"/>
      <c r="K466"/>
      <c r="L466"/>
      <c r="M466"/>
      <c r="N466"/>
      <c r="O466"/>
      <c r="P466"/>
      <c r="Q466"/>
      <c r="R466"/>
    </row>
    <row r="467" spans="10:18" x14ac:dyDescent="0.3">
      <c r="J467" s="13"/>
      <c r="K467"/>
      <c r="L467"/>
      <c r="M467"/>
      <c r="N467"/>
      <c r="O467"/>
      <c r="P467"/>
      <c r="Q467"/>
      <c r="R467"/>
    </row>
    <row r="468" spans="10:18" x14ac:dyDescent="0.3">
      <c r="J468" s="13"/>
      <c r="K468"/>
      <c r="L468"/>
      <c r="M468"/>
      <c r="N468"/>
      <c r="O468"/>
      <c r="P468"/>
      <c r="Q468"/>
      <c r="R468"/>
    </row>
    <row r="469" spans="10:18" x14ac:dyDescent="0.3">
      <c r="J469" s="13"/>
      <c r="K469"/>
      <c r="L469"/>
      <c r="M469"/>
      <c r="N469"/>
      <c r="O469"/>
      <c r="P469"/>
      <c r="Q469"/>
      <c r="R469"/>
    </row>
    <row r="470" spans="10:18" x14ac:dyDescent="0.3">
      <c r="J470" s="13"/>
      <c r="K470"/>
      <c r="L470"/>
      <c r="M470"/>
      <c r="N470"/>
      <c r="O470"/>
      <c r="P470"/>
      <c r="Q470"/>
      <c r="R470"/>
    </row>
    <row r="471" spans="10:18" x14ac:dyDescent="0.3">
      <c r="J471" s="13"/>
      <c r="K471"/>
      <c r="L471"/>
      <c r="M471"/>
      <c r="N471"/>
      <c r="O471"/>
      <c r="P471"/>
      <c r="Q471"/>
      <c r="R471"/>
    </row>
    <row r="472" spans="10:18" x14ac:dyDescent="0.3">
      <c r="J472" s="13"/>
      <c r="K472"/>
      <c r="L472"/>
      <c r="M472"/>
      <c r="N472"/>
      <c r="O472"/>
      <c r="P472"/>
      <c r="Q472"/>
      <c r="R472"/>
    </row>
    <row r="473" spans="10:18" x14ac:dyDescent="0.3">
      <c r="J473" s="13"/>
      <c r="K473"/>
      <c r="L473"/>
      <c r="M473"/>
      <c r="N473"/>
      <c r="O473"/>
      <c r="P473"/>
      <c r="Q473"/>
      <c r="R473"/>
    </row>
    <row r="474" spans="10:18" x14ac:dyDescent="0.3">
      <c r="J474" s="13"/>
      <c r="K474"/>
      <c r="L474"/>
      <c r="M474"/>
      <c r="N474"/>
      <c r="O474"/>
      <c r="P474"/>
      <c r="Q474"/>
      <c r="R474"/>
    </row>
    <row r="475" spans="10:18" x14ac:dyDescent="0.3">
      <c r="J475" s="13"/>
      <c r="K475"/>
      <c r="L475"/>
      <c r="M475"/>
      <c r="N475"/>
      <c r="O475"/>
      <c r="P475"/>
      <c r="Q475"/>
      <c r="R475"/>
    </row>
    <row r="476" spans="10:18" x14ac:dyDescent="0.3">
      <c r="J476" s="13"/>
      <c r="K476"/>
      <c r="L476"/>
      <c r="M476"/>
      <c r="N476"/>
      <c r="O476"/>
      <c r="P476"/>
      <c r="Q476"/>
      <c r="R476"/>
    </row>
    <row r="477" spans="10:18" x14ac:dyDescent="0.3">
      <c r="J477" s="13"/>
      <c r="K477"/>
      <c r="L477"/>
      <c r="M477"/>
      <c r="N477"/>
      <c r="O477"/>
      <c r="P477"/>
      <c r="Q477"/>
      <c r="R477"/>
    </row>
    <row r="478" spans="10:18" x14ac:dyDescent="0.3">
      <c r="J478" s="13"/>
      <c r="K478"/>
      <c r="L478"/>
      <c r="M478"/>
      <c r="N478"/>
      <c r="O478"/>
      <c r="P478"/>
      <c r="Q478"/>
      <c r="R478"/>
    </row>
    <row r="479" spans="10:18" x14ac:dyDescent="0.3">
      <c r="J479" s="13"/>
      <c r="K479"/>
      <c r="L479"/>
      <c r="M479"/>
      <c r="N479"/>
      <c r="O479"/>
      <c r="P479"/>
      <c r="Q479"/>
      <c r="R479"/>
    </row>
    <row r="480" spans="10:18" x14ac:dyDescent="0.3">
      <c r="J480" s="13"/>
      <c r="K480"/>
      <c r="L480"/>
      <c r="M480"/>
      <c r="N480"/>
      <c r="O480"/>
      <c r="P480"/>
      <c r="Q480"/>
      <c r="R480"/>
    </row>
    <row r="481" spans="10:18" x14ac:dyDescent="0.3">
      <c r="J481" s="13"/>
      <c r="K481"/>
      <c r="L481"/>
      <c r="M481"/>
      <c r="N481"/>
      <c r="O481"/>
      <c r="P481"/>
      <c r="Q481"/>
      <c r="R481"/>
    </row>
    <row r="482" spans="10:18" x14ac:dyDescent="0.3">
      <c r="J482" s="13"/>
      <c r="K482"/>
      <c r="L482"/>
      <c r="M482"/>
      <c r="N482"/>
      <c r="O482"/>
      <c r="P482"/>
      <c r="Q482"/>
      <c r="R482"/>
    </row>
    <row r="483" spans="10:18" x14ac:dyDescent="0.3">
      <c r="J483" s="13"/>
      <c r="K483"/>
      <c r="L483"/>
      <c r="M483"/>
      <c r="N483"/>
      <c r="O483"/>
      <c r="P483"/>
      <c r="Q483"/>
      <c r="R483"/>
    </row>
    <row r="484" spans="10:18" x14ac:dyDescent="0.3">
      <c r="J484" s="13"/>
      <c r="K484"/>
      <c r="L484"/>
      <c r="M484"/>
      <c r="N484"/>
      <c r="O484"/>
      <c r="P484"/>
      <c r="Q484"/>
      <c r="R484"/>
    </row>
    <row r="485" spans="10:18" x14ac:dyDescent="0.3">
      <c r="J485" s="13"/>
      <c r="K485"/>
      <c r="L485"/>
      <c r="M485"/>
      <c r="N485"/>
      <c r="O485"/>
      <c r="P485"/>
      <c r="Q485"/>
      <c r="R485"/>
    </row>
    <row r="486" spans="10:18" x14ac:dyDescent="0.3">
      <c r="J486" s="13"/>
      <c r="K486"/>
      <c r="L486"/>
      <c r="M486"/>
      <c r="N486"/>
      <c r="O486"/>
      <c r="P486"/>
      <c r="Q486"/>
      <c r="R486"/>
    </row>
    <row r="487" spans="10:18" x14ac:dyDescent="0.3">
      <c r="J487" s="13"/>
      <c r="K487"/>
      <c r="L487"/>
      <c r="M487"/>
      <c r="N487"/>
      <c r="O487"/>
      <c r="P487"/>
      <c r="Q487"/>
      <c r="R487"/>
    </row>
    <row r="488" spans="10:18" x14ac:dyDescent="0.3">
      <c r="J488" s="13"/>
      <c r="K488"/>
      <c r="L488"/>
      <c r="M488"/>
      <c r="N488"/>
      <c r="O488"/>
      <c r="P488"/>
      <c r="Q488"/>
      <c r="R488"/>
    </row>
    <row r="489" spans="10:18" x14ac:dyDescent="0.3">
      <c r="J489" s="13"/>
      <c r="K489"/>
      <c r="L489"/>
      <c r="M489"/>
      <c r="N489"/>
      <c r="O489"/>
      <c r="P489"/>
      <c r="Q489"/>
      <c r="R489"/>
    </row>
    <row r="490" spans="10:18" x14ac:dyDescent="0.3">
      <c r="J490" s="13"/>
      <c r="K490"/>
      <c r="L490"/>
      <c r="M490"/>
      <c r="N490"/>
      <c r="O490"/>
      <c r="P490"/>
      <c r="Q490"/>
      <c r="R490"/>
    </row>
    <row r="491" spans="10:18" x14ac:dyDescent="0.3">
      <c r="J491" s="13"/>
      <c r="K491"/>
      <c r="L491"/>
      <c r="M491"/>
      <c r="N491"/>
      <c r="O491"/>
      <c r="P491"/>
      <c r="Q491"/>
      <c r="R491"/>
    </row>
    <row r="492" spans="10:18" x14ac:dyDescent="0.3">
      <c r="J492" s="13"/>
      <c r="K492"/>
      <c r="L492"/>
      <c r="M492"/>
      <c r="N492"/>
      <c r="O492"/>
      <c r="P492"/>
      <c r="Q492"/>
      <c r="R492"/>
    </row>
    <row r="493" spans="10:18" x14ac:dyDescent="0.3">
      <c r="J493" s="13"/>
      <c r="K493"/>
      <c r="L493"/>
      <c r="M493"/>
      <c r="N493"/>
      <c r="O493"/>
      <c r="P493"/>
      <c r="Q493"/>
      <c r="R493"/>
    </row>
    <row r="494" spans="10:18" x14ac:dyDescent="0.3">
      <c r="J494" s="13"/>
      <c r="K494"/>
      <c r="L494"/>
      <c r="M494"/>
      <c r="N494"/>
      <c r="O494"/>
      <c r="P494"/>
      <c r="Q494"/>
      <c r="R494"/>
    </row>
    <row r="495" spans="10:18" x14ac:dyDescent="0.3">
      <c r="J495" s="13"/>
      <c r="K495"/>
      <c r="L495"/>
      <c r="M495"/>
      <c r="N495"/>
      <c r="O495"/>
      <c r="P495"/>
      <c r="Q495"/>
      <c r="R495"/>
    </row>
    <row r="496" spans="10:18" x14ac:dyDescent="0.3">
      <c r="J496" s="13"/>
      <c r="K496"/>
      <c r="L496"/>
      <c r="M496"/>
      <c r="N496"/>
      <c r="O496"/>
      <c r="P496"/>
      <c r="Q496"/>
      <c r="R496"/>
    </row>
    <row r="497" spans="10:18" x14ac:dyDescent="0.3">
      <c r="J497" s="13"/>
      <c r="K497"/>
      <c r="L497"/>
      <c r="M497"/>
      <c r="N497"/>
      <c r="O497"/>
      <c r="P497"/>
      <c r="Q497"/>
      <c r="R497"/>
    </row>
    <row r="498" spans="10:18" x14ac:dyDescent="0.3">
      <c r="J498" s="13"/>
      <c r="K498"/>
      <c r="L498"/>
      <c r="M498"/>
      <c r="N498"/>
      <c r="O498"/>
      <c r="P498"/>
      <c r="Q498"/>
      <c r="R498"/>
    </row>
    <row r="499" spans="10:18" x14ac:dyDescent="0.3">
      <c r="J499" s="13"/>
      <c r="K499"/>
      <c r="L499"/>
      <c r="M499"/>
      <c r="N499"/>
      <c r="O499"/>
      <c r="P499"/>
      <c r="Q499"/>
      <c r="R499"/>
    </row>
    <row r="500" spans="10:18" x14ac:dyDescent="0.3">
      <c r="J500" s="13"/>
      <c r="K500"/>
      <c r="L500"/>
      <c r="M500"/>
      <c r="N500"/>
      <c r="O500"/>
      <c r="P500"/>
      <c r="Q500"/>
      <c r="R500"/>
    </row>
    <row r="501" spans="10:18" x14ac:dyDescent="0.3">
      <c r="J501" s="13"/>
      <c r="K501"/>
      <c r="L501"/>
      <c r="M501"/>
      <c r="N501"/>
      <c r="O501"/>
      <c r="P501"/>
      <c r="Q501"/>
      <c r="R501"/>
    </row>
    <row r="502" spans="10:18" x14ac:dyDescent="0.3">
      <c r="J502" s="13"/>
      <c r="K502"/>
      <c r="L502"/>
      <c r="M502"/>
      <c r="N502"/>
      <c r="O502"/>
      <c r="P502"/>
      <c r="Q502"/>
      <c r="R502"/>
    </row>
    <row r="503" spans="10:18" x14ac:dyDescent="0.3">
      <c r="J503" s="13"/>
      <c r="K503"/>
      <c r="L503"/>
      <c r="M503"/>
      <c r="N503"/>
      <c r="O503"/>
      <c r="P503"/>
      <c r="Q503"/>
      <c r="R503"/>
    </row>
    <row r="504" spans="10:18" x14ac:dyDescent="0.3">
      <c r="J504" s="13"/>
      <c r="K504"/>
      <c r="L504"/>
      <c r="M504"/>
      <c r="N504"/>
      <c r="O504"/>
      <c r="P504"/>
      <c r="Q504"/>
      <c r="R504"/>
    </row>
    <row r="505" spans="10:18" x14ac:dyDescent="0.3">
      <c r="J505" s="13"/>
      <c r="K505"/>
      <c r="L505"/>
      <c r="M505"/>
      <c r="N505"/>
      <c r="O505"/>
      <c r="P505"/>
      <c r="Q505"/>
      <c r="R505"/>
    </row>
    <row r="506" spans="10:18" x14ac:dyDescent="0.3">
      <c r="J506" s="13"/>
      <c r="K506"/>
      <c r="L506"/>
      <c r="M506"/>
      <c r="N506"/>
      <c r="O506"/>
      <c r="P506"/>
      <c r="Q506"/>
      <c r="R506"/>
    </row>
    <row r="507" spans="10:18" x14ac:dyDescent="0.3">
      <c r="J507" s="13"/>
      <c r="K507"/>
      <c r="L507"/>
      <c r="M507"/>
      <c r="N507"/>
      <c r="O507"/>
      <c r="P507"/>
      <c r="Q507"/>
      <c r="R507"/>
    </row>
    <row r="508" spans="10:18" x14ac:dyDescent="0.3">
      <c r="J508" s="13"/>
      <c r="K508"/>
      <c r="L508"/>
      <c r="M508"/>
      <c r="N508"/>
      <c r="O508"/>
      <c r="P508"/>
      <c r="Q508"/>
      <c r="R508"/>
    </row>
    <row r="509" spans="10:18" x14ac:dyDescent="0.3">
      <c r="J509" s="13"/>
      <c r="K509"/>
      <c r="L509"/>
      <c r="M509"/>
      <c r="N509"/>
      <c r="O509"/>
      <c r="P509"/>
      <c r="Q509"/>
      <c r="R509"/>
    </row>
    <row r="510" spans="10:18" x14ac:dyDescent="0.3">
      <c r="J510" s="13"/>
      <c r="K510"/>
      <c r="L510"/>
      <c r="M510"/>
      <c r="N510"/>
      <c r="O510"/>
      <c r="P510"/>
      <c r="Q510"/>
      <c r="R510"/>
    </row>
    <row r="511" spans="10:18" x14ac:dyDescent="0.3">
      <c r="J511" s="13"/>
      <c r="K511"/>
      <c r="L511"/>
      <c r="M511"/>
      <c r="N511"/>
      <c r="O511"/>
      <c r="P511"/>
      <c r="Q511"/>
      <c r="R511"/>
    </row>
    <row r="512" spans="10:18" x14ac:dyDescent="0.3">
      <c r="J512" s="13"/>
      <c r="K512"/>
      <c r="L512"/>
      <c r="M512"/>
      <c r="N512"/>
      <c r="O512"/>
      <c r="P512"/>
      <c r="Q512"/>
      <c r="R512"/>
    </row>
    <row r="513" spans="10:18" x14ac:dyDescent="0.3">
      <c r="J513" s="13"/>
      <c r="K513"/>
      <c r="L513"/>
      <c r="M513"/>
      <c r="N513"/>
      <c r="O513"/>
      <c r="P513"/>
      <c r="Q513"/>
      <c r="R513"/>
    </row>
    <row r="514" spans="10:18" x14ac:dyDescent="0.3">
      <c r="J514" s="13"/>
      <c r="K514"/>
      <c r="L514"/>
      <c r="M514"/>
      <c r="N514"/>
      <c r="O514"/>
      <c r="P514"/>
      <c r="Q514"/>
      <c r="R514"/>
    </row>
    <row r="515" spans="10:18" x14ac:dyDescent="0.3">
      <c r="J515" s="13"/>
      <c r="K515"/>
      <c r="L515"/>
      <c r="M515"/>
      <c r="N515"/>
      <c r="O515"/>
      <c r="P515"/>
      <c r="Q515"/>
      <c r="R515"/>
    </row>
    <row r="516" spans="10:18" x14ac:dyDescent="0.3">
      <c r="J516" s="13"/>
      <c r="K516"/>
      <c r="L516"/>
      <c r="M516"/>
      <c r="N516"/>
      <c r="O516"/>
      <c r="P516"/>
      <c r="Q516"/>
      <c r="R516"/>
    </row>
    <row r="517" spans="10:18" x14ac:dyDescent="0.3">
      <c r="J517" s="13"/>
      <c r="K517"/>
      <c r="L517"/>
      <c r="M517"/>
      <c r="N517"/>
      <c r="O517"/>
      <c r="P517"/>
      <c r="Q517"/>
      <c r="R517"/>
    </row>
    <row r="518" spans="10:18" x14ac:dyDescent="0.3">
      <c r="J518" s="13"/>
      <c r="K518"/>
      <c r="L518"/>
      <c r="M518"/>
      <c r="N518"/>
      <c r="O518"/>
      <c r="P518"/>
      <c r="Q518"/>
      <c r="R518"/>
    </row>
    <row r="519" spans="10:18" x14ac:dyDescent="0.3">
      <c r="J519" s="13"/>
      <c r="K519"/>
      <c r="L519"/>
      <c r="M519"/>
      <c r="N519"/>
      <c r="O519"/>
      <c r="P519"/>
      <c r="Q519"/>
      <c r="R519"/>
    </row>
    <row r="520" spans="10:18" x14ac:dyDescent="0.3">
      <c r="J520" s="13"/>
      <c r="K520"/>
      <c r="L520"/>
      <c r="M520"/>
      <c r="N520"/>
      <c r="O520"/>
      <c r="P520"/>
      <c r="Q520"/>
      <c r="R520"/>
    </row>
    <row r="521" spans="10:18" x14ac:dyDescent="0.3">
      <c r="J521" s="13"/>
      <c r="K521"/>
      <c r="L521"/>
      <c r="M521"/>
      <c r="N521"/>
      <c r="O521"/>
      <c r="P521"/>
      <c r="Q521"/>
      <c r="R521"/>
    </row>
    <row r="522" spans="10:18" x14ac:dyDescent="0.3">
      <c r="J522" s="13"/>
      <c r="K522"/>
      <c r="L522"/>
      <c r="M522"/>
      <c r="N522"/>
      <c r="O522"/>
      <c r="P522"/>
      <c r="Q522"/>
      <c r="R522"/>
    </row>
    <row r="523" spans="10:18" x14ac:dyDescent="0.3">
      <c r="J523" s="13"/>
      <c r="K523"/>
      <c r="L523"/>
      <c r="M523"/>
      <c r="N523"/>
      <c r="O523"/>
      <c r="P523"/>
      <c r="Q523"/>
      <c r="R523"/>
    </row>
    <row r="524" spans="10:18" x14ac:dyDescent="0.3">
      <c r="J524" s="13"/>
      <c r="K524"/>
      <c r="L524"/>
      <c r="M524"/>
      <c r="N524"/>
      <c r="O524"/>
      <c r="P524"/>
      <c r="Q524"/>
      <c r="R524"/>
    </row>
    <row r="525" spans="10:18" x14ac:dyDescent="0.3">
      <c r="J525" s="13"/>
      <c r="K525"/>
      <c r="L525"/>
      <c r="M525"/>
      <c r="N525"/>
      <c r="O525"/>
      <c r="P525"/>
      <c r="Q525"/>
      <c r="R525"/>
    </row>
    <row r="526" spans="10:18" x14ac:dyDescent="0.3">
      <c r="J526" s="13"/>
      <c r="K526"/>
      <c r="L526"/>
      <c r="M526"/>
      <c r="N526"/>
      <c r="O526"/>
      <c r="P526"/>
      <c r="Q526"/>
      <c r="R526"/>
    </row>
    <row r="527" spans="10:18" x14ac:dyDescent="0.3">
      <c r="J527" s="13"/>
      <c r="K527"/>
      <c r="L527"/>
      <c r="M527"/>
      <c r="N527"/>
      <c r="O527"/>
      <c r="P527"/>
      <c r="Q527"/>
      <c r="R527"/>
    </row>
    <row r="528" spans="10:18" x14ac:dyDescent="0.3">
      <c r="J528" s="13"/>
      <c r="K528"/>
      <c r="L528"/>
      <c r="M528"/>
      <c r="N528"/>
      <c r="O528"/>
      <c r="P528"/>
      <c r="Q528"/>
      <c r="R528"/>
    </row>
    <row r="529" spans="10:18" x14ac:dyDescent="0.3">
      <c r="J529" s="13"/>
      <c r="K529"/>
      <c r="L529"/>
      <c r="M529"/>
      <c r="N529"/>
      <c r="O529"/>
      <c r="P529"/>
      <c r="Q529"/>
      <c r="R529"/>
    </row>
    <row r="530" spans="10:18" x14ac:dyDescent="0.3">
      <c r="J530" s="13"/>
      <c r="K530"/>
      <c r="L530"/>
      <c r="M530"/>
      <c r="N530"/>
      <c r="O530"/>
      <c r="P530"/>
      <c r="Q530"/>
      <c r="R530"/>
    </row>
    <row r="531" spans="10:18" x14ac:dyDescent="0.3">
      <c r="J531" s="13"/>
      <c r="K531"/>
      <c r="L531"/>
      <c r="M531"/>
      <c r="N531"/>
      <c r="O531"/>
      <c r="P531"/>
      <c r="Q531"/>
      <c r="R531"/>
    </row>
    <row r="532" spans="10:18" x14ac:dyDescent="0.3">
      <c r="J532" s="13"/>
      <c r="K532"/>
      <c r="L532"/>
      <c r="M532"/>
      <c r="N532"/>
      <c r="O532"/>
      <c r="P532"/>
      <c r="Q532"/>
      <c r="R532"/>
    </row>
    <row r="533" spans="10:18" x14ac:dyDescent="0.3">
      <c r="J533" s="13"/>
      <c r="K533"/>
      <c r="L533"/>
      <c r="M533"/>
      <c r="N533"/>
      <c r="O533"/>
      <c r="P533"/>
      <c r="Q533"/>
      <c r="R533"/>
    </row>
    <row r="534" spans="10:18" x14ac:dyDescent="0.3">
      <c r="J534" s="13"/>
      <c r="K534"/>
      <c r="L534"/>
      <c r="M534"/>
      <c r="N534"/>
      <c r="O534"/>
      <c r="P534"/>
      <c r="Q534"/>
      <c r="R534"/>
    </row>
    <row r="535" spans="10:18" x14ac:dyDescent="0.3">
      <c r="J535" s="13"/>
      <c r="K535"/>
      <c r="L535"/>
      <c r="M535"/>
      <c r="N535"/>
      <c r="O535"/>
      <c r="P535"/>
      <c r="Q535"/>
      <c r="R535"/>
    </row>
    <row r="536" spans="10:18" x14ac:dyDescent="0.3">
      <c r="J536" s="13"/>
      <c r="K536"/>
      <c r="L536"/>
      <c r="M536"/>
      <c r="N536"/>
      <c r="O536"/>
      <c r="P536"/>
      <c r="Q536"/>
      <c r="R536"/>
    </row>
    <row r="537" spans="10:18" x14ac:dyDescent="0.3">
      <c r="J537" s="13"/>
      <c r="K537"/>
      <c r="L537"/>
      <c r="M537"/>
      <c r="N537"/>
      <c r="O537"/>
      <c r="P537"/>
      <c r="Q537"/>
      <c r="R537"/>
    </row>
    <row r="538" spans="10:18" x14ac:dyDescent="0.3">
      <c r="J538" s="13"/>
      <c r="K538"/>
      <c r="L538"/>
      <c r="M538"/>
      <c r="N538"/>
      <c r="O538"/>
      <c r="P538"/>
      <c r="Q538"/>
      <c r="R538"/>
    </row>
    <row r="539" spans="10:18" x14ac:dyDescent="0.3">
      <c r="J539" s="13"/>
      <c r="K539"/>
      <c r="L539"/>
      <c r="M539"/>
      <c r="N539"/>
      <c r="O539"/>
      <c r="P539"/>
      <c r="Q539"/>
      <c r="R539"/>
    </row>
    <row r="540" spans="10:18" x14ac:dyDescent="0.3">
      <c r="J540" s="13"/>
      <c r="K540"/>
      <c r="L540"/>
      <c r="M540"/>
      <c r="N540"/>
      <c r="O540"/>
      <c r="P540"/>
      <c r="Q540"/>
      <c r="R540"/>
    </row>
    <row r="541" spans="10:18" x14ac:dyDescent="0.3">
      <c r="J541" s="13"/>
      <c r="K541"/>
      <c r="L541"/>
      <c r="M541"/>
      <c r="N541"/>
      <c r="O541"/>
      <c r="P541"/>
      <c r="Q541"/>
      <c r="R541"/>
    </row>
    <row r="542" spans="10:18" x14ac:dyDescent="0.3">
      <c r="J542" s="13"/>
      <c r="K542"/>
      <c r="L542"/>
      <c r="M542"/>
      <c r="N542"/>
      <c r="O542"/>
      <c r="P542"/>
      <c r="Q542"/>
      <c r="R542"/>
    </row>
    <row r="543" spans="10:18" x14ac:dyDescent="0.3">
      <c r="J543" s="13"/>
      <c r="K543"/>
      <c r="L543"/>
      <c r="M543"/>
      <c r="N543"/>
      <c r="O543"/>
      <c r="P543"/>
      <c r="Q543"/>
      <c r="R543"/>
    </row>
    <row r="544" spans="10:18" x14ac:dyDescent="0.3">
      <c r="J544" s="13"/>
      <c r="K544"/>
      <c r="L544"/>
      <c r="M544"/>
      <c r="N544"/>
      <c r="O544"/>
      <c r="P544"/>
      <c r="Q544"/>
      <c r="R544"/>
    </row>
    <row r="545" spans="10:18" x14ac:dyDescent="0.3">
      <c r="J545" s="13"/>
      <c r="K545"/>
      <c r="L545"/>
      <c r="M545"/>
      <c r="N545"/>
      <c r="O545"/>
      <c r="P545"/>
      <c r="Q545"/>
      <c r="R545"/>
    </row>
    <row r="546" spans="10:18" x14ac:dyDescent="0.3">
      <c r="J546" s="13"/>
      <c r="K546"/>
      <c r="L546"/>
      <c r="M546"/>
      <c r="N546"/>
      <c r="O546"/>
      <c r="P546"/>
      <c r="Q546"/>
      <c r="R546"/>
    </row>
    <row r="547" spans="10:18" x14ac:dyDescent="0.3">
      <c r="J547" s="13"/>
      <c r="K547"/>
      <c r="L547"/>
      <c r="M547"/>
      <c r="N547"/>
      <c r="O547"/>
      <c r="P547"/>
      <c r="Q547"/>
      <c r="R547"/>
    </row>
    <row r="548" spans="10:18" x14ac:dyDescent="0.3">
      <c r="J548" s="13"/>
      <c r="K548"/>
      <c r="L548"/>
      <c r="M548"/>
      <c r="N548"/>
      <c r="O548"/>
      <c r="P548"/>
      <c r="Q548"/>
      <c r="R548"/>
    </row>
    <row r="549" spans="10:18" x14ac:dyDescent="0.3">
      <c r="J549" s="13"/>
      <c r="K549"/>
      <c r="L549"/>
      <c r="M549"/>
      <c r="N549"/>
      <c r="O549"/>
      <c r="P549"/>
      <c r="Q549"/>
      <c r="R549"/>
    </row>
    <row r="550" spans="10:18" x14ac:dyDescent="0.3">
      <c r="J550" s="13"/>
      <c r="K550"/>
      <c r="L550"/>
      <c r="M550"/>
      <c r="N550"/>
      <c r="O550"/>
      <c r="P550"/>
      <c r="Q550"/>
      <c r="R550"/>
    </row>
    <row r="551" spans="10:18" x14ac:dyDescent="0.3">
      <c r="J551" s="13"/>
      <c r="K551"/>
      <c r="L551"/>
      <c r="M551"/>
      <c r="N551"/>
      <c r="O551"/>
      <c r="P551"/>
      <c r="Q551"/>
      <c r="R551"/>
    </row>
    <row r="552" spans="10:18" x14ac:dyDescent="0.3">
      <c r="J552" s="13"/>
      <c r="K552"/>
      <c r="L552"/>
      <c r="M552"/>
      <c r="N552"/>
      <c r="O552"/>
      <c r="P552"/>
      <c r="Q552"/>
      <c r="R552"/>
    </row>
    <row r="553" spans="10:18" x14ac:dyDescent="0.3">
      <c r="J553" s="13"/>
      <c r="K553"/>
      <c r="L553"/>
      <c r="M553"/>
      <c r="N553"/>
      <c r="O553"/>
      <c r="P553"/>
      <c r="Q553"/>
      <c r="R553"/>
    </row>
    <row r="554" spans="10:18" x14ac:dyDescent="0.3">
      <c r="J554" s="13"/>
      <c r="K554"/>
      <c r="L554"/>
      <c r="M554"/>
      <c r="N554"/>
      <c r="O554"/>
      <c r="P554"/>
      <c r="Q554"/>
      <c r="R554"/>
    </row>
    <row r="555" spans="10:18" x14ac:dyDescent="0.3">
      <c r="J555" s="13"/>
      <c r="K555"/>
      <c r="L555"/>
      <c r="M555"/>
      <c r="N555"/>
      <c r="O555"/>
      <c r="P555"/>
      <c r="Q555"/>
      <c r="R555"/>
    </row>
    <row r="556" spans="10:18" x14ac:dyDescent="0.3">
      <c r="J556" s="13"/>
      <c r="K556"/>
      <c r="L556"/>
      <c r="M556"/>
      <c r="N556"/>
      <c r="O556"/>
      <c r="P556"/>
      <c r="Q556"/>
      <c r="R556"/>
    </row>
    <row r="557" spans="10:18" x14ac:dyDescent="0.3">
      <c r="J557" s="13"/>
      <c r="K557"/>
      <c r="L557"/>
      <c r="M557"/>
      <c r="N557"/>
      <c r="O557"/>
      <c r="P557"/>
      <c r="Q557"/>
      <c r="R557"/>
    </row>
    <row r="558" spans="10:18" x14ac:dyDescent="0.3">
      <c r="J558" s="13"/>
      <c r="K558"/>
      <c r="L558"/>
      <c r="M558"/>
      <c r="N558"/>
      <c r="O558"/>
      <c r="P558"/>
      <c r="Q558"/>
      <c r="R558"/>
    </row>
    <row r="559" spans="10:18" x14ac:dyDescent="0.3">
      <c r="J559" s="13"/>
      <c r="K559"/>
      <c r="L559"/>
      <c r="M559"/>
      <c r="N559"/>
      <c r="O559"/>
      <c r="P559"/>
      <c r="Q559"/>
      <c r="R559"/>
    </row>
    <row r="560" spans="10:18" x14ac:dyDescent="0.3">
      <c r="J560" s="13"/>
      <c r="K560"/>
      <c r="L560"/>
      <c r="M560"/>
      <c r="N560"/>
      <c r="O560"/>
      <c r="P560"/>
      <c r="Q560"/>
      <c r="R560"/>
    </row>
    <row r="561" spans="10:18" x14ac:dyDescent="0.3">
      <c r="J561" s="13"/>
      <c r="K561"/>
      <c r="L561"/>
      <c r="M561"/>
      <c r="N561"/>
      <c r="O561"/>
      <c r="P561"/>
      <c r="Q561"/>
      <c r="R561"/>
    </row>
    <row r="562" spans="10:18" x14ac:dyDescent="0.3">
      <c r="J562" s="13"/>
      <c r="K562"/>
      <c r="L562"/>
      <c r="M562"/>
      <c r="N562"/>
      <c r="O562"/>
      <c r="P562"/>
      <c r="Q562"/>
      <c r="R562"/>
    </row>
    <row r="563" spans="10:18" x14ac:dyDescent="0.3">
      <c r="J563" s="13"/>
      <c r="K563"/>
      <c r="L563"/>
      <c r="M563"/>
      <c r="N563"/>
      <c r="O563"/>
      <c r="P563"/>
      <c r="Q563"/>
      <c r="R563"/>
    </row>
    <row r="564" spans="10:18" x14ac:dyDescent="0.3">
      <c r="J564" s="13"/>
      <c r="K564"/>
      <c r="L564"/>
      <c r="M564"/>
      <c r="N564"/>
      <c r="O564"/>
      <c r="P564"/>
      <c r="Q564"/>
      <c r="R564"/>
    </row>
    <row r="565" spans="10:18" x14ac:dyDescent="0.3">
      <c r="J565" s="13"/>
      <c r="K565"/>
      <c r="L565"/>
      <c r="M565"/>
      <c r="N565"/>
      <c r="O565"/>
      <c r="P565"/>
      <c r="Q565"/>
      <c r="R565"/>
    </row>
    <row r="566" spans="10:18" x14ac:dyDescent="0.3">
      <c r="J566" s="13"/>
      <c r="K566"/>
      <c r="L566"/>
      <c r="M566"/>
      <c r="N566"/>
      <c r="O566"/>
      <c r="P566"/>
      <c r="Q566"/>
      <c r="R566"/>
    </row>
    <row r="567" spans="10:18" x14ac:dyDescent="0.3">
      <c r="J567" s="13"/>
      <c r="K567"/>
      <c r="L567"/>
      <c r="M567"/>
      <c r="N567"/>
      <c r="O567"/>
      <c r="P567"/>
      <c r="Q567"/>
      <c r="R567"/>
    </row>
    <row r="568" spans="10:18" x14ac:dyDescent="0.3">
      <c r="J568" s="13"/>
      <c r="K568"/>
      <c r="L568"/>
      <c r="M568"/>
      <c r="N568"/>
      <c r="O568"/>
      <c r="P568"/>
      <c r="Q568"/>
      <c r="R568"/>
    </row>
    <row r="569" spans="10:18" x14ac:dyDescent="0.3">
      <c r="J569" s="13"/>
      <c r="K569"/>
      <c r="L569"/>
      <c r="M569"/>
      <c r="N569"/>
      <c r="O569"/>
      <c r="P569"/>
      <c r="Q569"/>
      <c r="R569"/>
    </row>
    <row r="570" spans="10:18" x14ac:dyDescent="0.3">
      <c r="J570" s="13"/>
      <c r="K570"/>
      <c r="L570"/>
      <c r="M570"/>
      <c r="N570"/>
      <c r="O570"/>
      <c r="P570"/>
      <c r="Q570"/>
      <c r="R570"/>
    </row>
    <row r="571" spans="10:18" x14ac:dyDescent="0.3">
      <c r="J571" s="13"/>
      <c r="K571"/>
      <c r="L571"/>
      <c r="M571"/>
      <c r="N571"/>
      <c r="O571"/>
      <c r="P571"/>
      <c r="Q571"/>
      <c r="R571"/>
    </row>
    <row r="572" spans="10:18" x14ac:dyDescent="0.3">
      <c r="J572" s="13"/>
      <c r="K572"/>
      <c r="L572"/>
      <c r="M572"/>
      <c r="N572"/>
      <c r="O572"/>
      <c r="P572"/>
      <c r="Q572"/>
      <c r="R572"/>
    </row>
    <row r="573" spans="10:18" x14ac:dyDescent="0.3">
      <c r="J573" s="13"/>
      <c r="K573"/>
      <c r="L573"/>
      <c r="M573"/>
      <c r="N573"/>
      <c r="O573"/>
      <c r="P573"/>
      <c r="Q573"/>
      <c r="R573"/>
    </row>
    <row r="574" spans="10:18" x14ac:dyDescent="0.3">
      <c r="J574" s="13"/>
      <c r="K574"/>
      <c r="L574"/>
      <c r="M574"/>
      <c r="N574"/>
      <c r="O574"/>
      <c r="P574"/>
      <c r="Q574"/>
      <c r="R574"/>
    </row>
    <row r="575" spans="10:18" x14ac:dyDescent="0.3">
      <c r="J575" s="13"/>
      <c r="K575"/>
      <c r="L575"/>
      <c r="M575"/>
      <c r="N575"/>
      <c r="O575"/>
      <c r="P575"/>
      <c r="Q575"/>
      <c r="R575"/>
    </row>
    <row r="576" spans="10:18" x14ac:dyDescent="0.3">
      <c r="J576" s="13"/>
      <c r="K576"/>
      <c r="L576"/>
      <c r="M576"/>
      <c r="N576"/>
      <c r="O576"/>
      <c r="P576"/>
      <c r="Q576"/>
      <c r="R576"/>
    </row>
    <row r="577" spans="10:18" x14ac:dyDescent="0.3">
      <c r="J577" s="13"/>
      <c r="K577"/>
      <c r="L577"/>
      <c r="M577"/>
      <c r="N577"/>
      <c r="O577"/>
      <c r="P577"/>
      <c r="Q577"/>
      <c r="R577"/>
    </row>
    <row r="578" spans="10:18" x14ac:dyDescent="0.3">
      <c r="J578" s="13"/>
      <c r="K578"/>
      <c r="L578"/>
      <c r="M578"/>
      <c r="N578"/>
      <c r="O578"/>
      <c r="P578"/>
      <c r="Q578"/>
      <c r="R578"/>
    </row>
    <row r="579" spans="10:18" x14ac:dyDescent="0.3">
      <c r="J579" s="13"/>
      <c r="K579"/>
      <c r="L579"/>
      <c r="M579"/>
      <c r="N579"/>
      <c r="O579"/>
      <c r="P579"/>
      <c r="Q579"/>
      <c r="R579"/>
    </row>
    <row r="580" spans="10:18" x14ac:dyDescent="0.3">
      <c r="J580" s="13"/>
      <c r="K580"/>
      <c r="L580"/>
      <c r="M580"/>
      <c r="N580"/>
      <c r="O580"/>
      <c r="P580"/>
      <c r="Q580"/>
      <c r="R580"/>
    </row>
    <row r="581" spans="10:18" x14ac:dyDescent="0.3">
      <c r="J581" s="13"/>
      <c r="K581"/>
      <c r="L581"/>
      <c r="M581"/>
      <c r="N581"/>
      <c r="O581"/>
      <c r="P581"/>
      <c r="Q581"/>
      <c r="R581"/>
    </row>
    <row r="582" spans="10:18" x14ac:dyDescent="0.3">
      <c r="J582" s="13"/>
      <c r="K582"/>
      <c r="L582"/>
      <c r="M582"/>
      <c r="N582"/>
      <c r="O582"/>
      <c r="P582"/>
      <c r="Q582"/>
      <c r="R582"/>
    </row>
    <row r="583" spans="10:18" x14ac:dyDescent="0.3">
      <c r="J583" s="13"/>
      <c r="K583"/>
      <c r="L583"/>
      <c r="M583"/>
      <c r="N583"/>
      <c r="O583"/>
      <c r="P583"/>
      <c r="Q583"/>
      <c r="R583"/>
    </row>
    <row r="584" spans="10:18" x14ac:dyDescent="0.3">
      <c r="J584" s="13"/>
      <c r="K584"/>
      <c r="L584"/>
      <c r="M584"/>
      <c r="N584"/>
      <c r="O584"/>
      <c r="P584"/>
      <c r="Q584"/>
      <c r="R584"/>
    </row>
    <row r="585" spans="10:18" x14ac:dyDescent="0.3">
      <c r="J585" s="13"/>
      <c r="K585"/>
      <c r="L585"/>
      <c r="M585"/>
      <c r="N585"/>
      <c r="O585"/>
      <c r="P585"/>
      <c r="Q585"/>
      <c r="R585"/>
    </row>
    <row r="586" spans="10:18" x14ac:dyDescent="0.3">
      <c r="J586" s="13"/>
      <c r="K586"/>
      <c r="L586"/>
      <c r="M586"/>
      <c r="N586"/>
      <c r="O586"/>
      <c r="P586"/>
      <c r="Q586"/>
      <c r="R586"/>
    </row>
    <row r="587" spans="10:18" x14ac:dyDescent="0.3">
      <c r="J587" s="13"/>
      <c r="K587"/>
      <c r="L587"/>
      <c r="M587"/>
      <c r="N587"/>
      <c r="O587"/>
      <c r="P587"/>
      <c r="Q587"/>
      <c r="R587"/>
    </row>
    <row r="588" spans="10:18" x14ac:dyDescent="0.3">
      <c r="J588" s="13"/>
      <c r="K588"/>
      <c r="L588"/>
      <c r="M588"/>
      <c r="N588"/>
      <c r="O588"/>
      <c r="P588"/>
      <c r="Q588"/>
      <c r="R588"/>
    </row>
    <row r="589" spans="10:18" x14ac:dyDescent="0.3">
      <c r="J589" s="13"/>
      <c r="K589"/>
      <c r="L589"/>
      <c r="M589"/>
      <c r="N589"/>
      <c r="O589"/>
      <c r="P589"/>
      <c r="Q589"/>
      <c r="R589"/>
    </row>
    <row r="590" spans="10:18" x14ac:dyDescent="0.3">
      <c r="J590" s="13"/>
      <c r="K590"/>
      <c r="L590"/>
      <c r="M590"/>
      <c r="N590"/>
      <c r="O590"/>
      <c r="P590"/>
      <c r="Q590"/>
      <c r="R590"/>
    </row>
    <row r="591" spans="10:18" x14ac:dyDescent="0.3">
      <c r="J591" s="13"/>
      <c r="K591"/>
      <c r="L591"/>
      <c r="M591"/>
      <c r="N591"/>
      <c r="O591"/>
      <c r="P591"/>
      <c r="Q591"/>
      <c r="R591"/>
    </row>
    <row r="592" spans="10:18" x14ac:dyDescent="0.3">
      <c r="J592" s="13"/>
      <c r="K592"/>
      <c r="L592"/>
      <c r="M592"/>
      <c r="N592"/>
      <c r="O592"/>
      <c r="P592"/>
      <c r="Q592"/>
      <c r="R592"/>
    </row>
    <row r="593" spans="10:18" x14ac:dyDescent="0.3">
      <c r="J593" s="13"/>
      <c r="K593"/>
      <c r="L593"/>
      <c r="M593"/>
      <c r="N593"/>
      <c r="O593"/>
      <c r="P593"/>
      <c r="Q593"/>
      <c r="R593"/>
    </row>
    <row r="594" spans="10:18" x14ac:dyDescent="0.3">
      <c r="J594" s="13"/>
      <c r="K594"/>
      <c r="L594"/>
      <c r="M594"/>
      <c r="N594"/>
      <c r="O594"/>
      <c r="P594"/>
      <c r="Q594"/>
      <c r="R594"/>
    </row>
    <row r="595" spans="10:18" x14ac:dyDescent="0.3">
      <c r="J595" s="13"/>
      <c r="K595"/>
      <c r="L595"/>
      <c r="M595"/>
      <c r="N595"/>
      <c r="O595"/>
      <c r="P595"/>
      <c r="Q595"/>
      <c r="R595"/>
    </row>
    <row r="596" spans="10:18" x14ac:dyDescent="0.3">
      <c r="J596" s="13"/>
      <c r="K596"/>
      <c r="L596"/>
      <c r="M596"/>
      <c r="N596"/>
      <c r="O596"/>
      <c r="P596"/>
      <c r="Q596"/>
      <c r="R596"/>
    </row>
    <row r="597" spans="10:18" x14ac:dyDescent="0.3">
      <c r="J597" s="13"/>
      <c r="K597"/>
      <c r="L597"/>
      <c r="M597"/>
      <c r="N597"/>
      <c r="O597"/>
      <c r="P597"/>
      <c r="Q597"/>
      <c r="R597"/>
    </row>
    <row r="598" spans="10:18" x14ac:dyDescent="0.3">
      <c r="J598" s="13"/>
      <c r="K598"/>
      <c r="L598"/>
      <c r="M598"/>
      <c r="N598"/>
      <c r="O598"/>
      <c r="P598"/>
      <c r="Q598"/>
      <c r="R598"/>
    </row>
    <row r="599" spans="10:18" x14ac:dyDescent="0.3">
      <c r="J599" s="13"/>
      <c r="K599"/>
      <c r="L599"/>
      <c r="M599"/>
      <c r="N599"/>
      <c r="O599"/>
      <c r="P599"/>
      <c r="Q599"/>
      <c r="R599"/>
    </row>
    <row r="600" spans="10:18" x14ac:dyDescent="0.3">
      <c r="J600" s="13"/>
      <c r="K600"/>
      <c r="L600"/>
      <c r="M600"/>
      <c r="N600"/>
      <c r="O600"/>
      <c r="P600"/>
      <c r="Q600"/>
      <c r="R600"/>
    </row>
    <row r="601" spans="10:18" x14ac:dyDescent="0.3">
      <c r="J601" s="13"/>
      <c r="K601"/>
      <c r="L601"/>
      <c r="M601"/>
      <c r="N601"/>
      <c r="O601"/>
      <c r="P601"/>
      <c r="Q601"/>
      <c r="R601"/>
    </row>
    <row r="602" spans="10:18" x14ac:dyDescent="0.3">
      <c r="J602" s="13"/>
      <c r="K602"/>
      <c r="L602"/>
      <c r="M602"/>
      <c r="N602"/>
      <c r="O602"/>
      <c r="P602"/>
      <c r="Q602"/>
      <c r="R602"/>
    </row>
    <row r="603" spans="10:18" x14ac:dyDescent="0.3">
      <c r="J603" s="13"/>
      <c r="K603"/>
      <c r="L603"/>
      <c r="M603"/>
      <c r="N603"/>
      <c r="O603"/>
      <c r="P603"/>
      <c r="Q603"/>
      <c r="R603"/>
    </row>
    <row r="604" spans="10:18" x14ac:dyDescent="0.3">
      <c r="J604" s="13"/>
      <c r="K604"/>
      <c r="L604"/>
      <c r="M604"/>
      <c r="N604"/>
      <c r="O604"/>
      <c r="P604"/>
      <c r="Q604"/>
      <c r="R604"/>
    </row>
    <row r="605" spans="10:18" x14ac:dyDescent="0.3">
      <c r="J605" s="13"/>
      <c r="K605"/>
      <c r="L605"/>
      <c r="M605"/>
      <c r="N605"/>
      <c r="O605"/>
      <c r="P605"/>
      <c r="Q605"/>
      <c r="R605"/>
    </row>
    <row r="606" spans="10:18" x14ac:dyDescent="0.3">
      <c r="J606" s="13"/>
      <c r="K606"/>
      <c r="L606"/>
      <c r="M606"/>
      <c r="N606"/>
      <c r="O606"/>
      <c r="P606"/>
      <c r="Q606"/>
      <c r="R606"/>
    </row>
    <row r="607" spans="10:18" x14ac:dyDescent="0.3">
      <c r="J607" s="13"/>
      <c r="K607"/>
      <c r="L607"/>
      <c r="M607"/>
      <c r="N607"/>
      <c r="O607"/>
      <c r="P607"/>
      <c r="Q607"/>
      <c r="R607"/>
    </row>
    <row r="608" spans="10:18" x14ac:dyDescent="0.3">
      <c r="J608" s="13"/>
      <c r="K608"/>
      <c r="L608"/>
      <c r="M608"/>
      <c r="N608"/>
      <c r="O608"/>
      <c r="P608"/>
      <c r="Q608"/>
      <c r="R608"/>
    </row>
    <row r="609" spans="10:18" x14ac:dyDescent="0.3">
      <c r="J609" s="13"/>
      <c r="K609"/>
      <c r="L609"/>
      <c r="M609"/>
      <c r="N609"/>
      <c r="O609"/>
      <c r="P609"/>
      <c r="Q609"/>
      <c r="R609"/>
    </row>
    <row r="610" spans="10:18" x14ac:dyDescent="0.3">
      <c r="J610" s="13"/>
      <c r="K610"/>
      <c r="L610"/>
      <c r="M610"/>
      <c r="N610"/>
      <c r="O610"/>
      <c r="P610"/>
      <c r="Q610"/>
      <c r="R610"/>
    </row>
    <row r="611" spans="10:18" x14ac:dyDescent="0.3">
      <c r="J611" s="13"/>
      <c r="K611"/>
      <c r="L611"/>
      <c r="M611"/>
      <c r="N611"/>
      <c r="O611"/>
      <c r="P611"/>
      <c r="Q611"/>
      <c r="R611"/>
    </row>
    <row r="612" spans="10:18" x14ac:dyDescent="0.3">
      <c r="J612" s="13"/>
      <c r="K612"/>
      <c r="L612"/>
      <c r="M612"/>
      <c r="N612"/>
      <c r="O612"/>
      <c r="P612"/>
      <c r="Q612"/>
      <c r="R612"/>
    </row>
    <row r="613" spans="10:18" x14ac:dyDescent="0.3">
      <c r="J613" s="13"/>
      <c r="K613"/>
      <c r="L613"/>
      <c r="M613"/>
      <c r="N613"/>
      <c r="O613"/>
      <c r="P613"/>
      <c r="Q613"/>
      <c r="R613"/>
    </row>
    <row r="614" spans="10:18" x14ac:dyDescent="0.3">
      <c r="J614" s="13"/>
      <c r="K614"/>
      <c r="L614"/>
      <c r="M614"/>
      <c r="N614"/>
      <c r="O614"/>
      <c r="P614"/>
      <c r="Q614"/>
      <c r="R614"/>
    </row>
    <row r="615" spans="10:18" x14ac:dyDescent="0.3">
      <c r="J615" s="13"/>
      <c r="K615"/>
      <c r="L615"/>
      <c r="M615"/>
      <c r="N615"/>
      <c r="O615"/>
      <c r="P615"/>
      <c r="Q615"/>
      <c r="R615"/>
    </row>
    <row r="616" spans="10:18" x14ac:dyDescent="0.3">
      <c r="J616" s="13"/>
      <c r="K616"/>
      <c r="L616"/>
      <c r="M616"/>
      <c r="N616"/>
      <c r="O616"/>
      <c r="P616"/>
      <c r="Q616"/>
      <c r="R616"/>
    </row>
    <row r="617" spans="10:18" x14ac:dyDescent="0.3">
      <c r="J617" s="13"/>
      <c r="K617"/>
      <c r="L617"/>
      <c r="M617"/>
      <c r="N617"/>
      <c r="O617"/>
      <c r="P617"/>
      <c r="Q617"/>
      <c r="R617"/>
    </row>
    <row r="618" spans="10:18" x14ac:dyDescent="0.3">
      <c r="J618" s="13"/>
      <c r="K618"/>
      <c r="L618"/>
      <c r="M618"/>
      <c r="N618"/>
      <c r="O618"/>
      <c r="P618"/>
      <c r="Q618"/>
      <c r="R618"/>
    </row>
    <row r="619" spans="10:18" x14ac:dyDescent="0.3">
      <c r="J619" s="13"/>
      <c r="K619"/>
      <c r="L619"/>
      <c r="M619"/>
      <c r="N619"/>
      <c r="O619"/>
      <c r="P619"/>
      <c r="Q619"/>
      <c r="R619"/>
    </row>
    <row r="620" spans="10:18" x14ac:dyDescent="0.3">
      <c r="J620" s="13"/>
      <c r="K620"/>
      <c r="L620"/>
      <c r="M620"/>
      <c r="N620"/>
      <c r="O620"/>
      <c r="P620"/>
      <c r="Q620"/>
      <c r="R620"/>
    </row>
    <row r="621" spans="10:18" x14ac:dyDescent="0.3">
      <c r="J621" s="13"/>
      <c r="K621"/>
      <c r="L621"/>
      <c r="M621"/>
      <c r="N621"/>
      <c r="O621"/>
      <c r="P621"/>
      <c r="Q621"/>
      <c r="R621"/>
    </row>
    <row r="622" spans="10:18" x14ac:dyDescent="0.3">
      <c r="J622" s="13"/>
      <c r="K622"/>
      <c r="L622"/>
      <c r="M622"/>
      <c r="N622"/>
      <c r="O622"/>
      <c r="P622"/>
      <c r="Q622"/>
      <c r="R622"/>
    </row>
    <row r="623" spans="10:18" x14ac:dyDescent="0.3">
      <c r="J623" s="13"/>
      <c r="K623"/>
      <c r="L623"/>
      <c r="M623"/>
      <c r="N623"/>
      <c r="O623"/>
      <c r="P623"/>
      <c r="Q623"/>
      <c r="R623"/>
    </row>
    <row r="624" spans="10:18" x14ac:dyDescent="0.3">
      <c r="J624" s="13"/>
      <c r="K624"/>
      <c r="L624"/>
      <c r="M624"/>
      <c r="N624"/>
      <c r="O624"/>
      <c r="P624"/>
      <c r="Q624"/>
      <c r="R624"/>
    </row>
    <row r="625" spans="10:18" x14ac:dyDescent="0.3">
      <c r="J625" s="13"/>
      <c r="K625"/>
      <c r="L625"/>
      <c r="M625"/>
      <c r="N625"/>
      <c r="O625"/>
      <c r="P625"/>
      <c r="Q625"/>
      <c r="R625"/>
    </row>
    <row r="626" spans="10:18" x14ac:dyDescent="0.3">
      <c r="J626" s="13"/>
      <c r="K626"/>
      <c r="L626"/>
      <c r="M626"/>
      <c r="N626"/>
      <c r="O626"/>
      <c r="P626"/>
      <c r="Q626"/>
      <c r="R626"/>
    </row>
    <row r="627" spans="10:18" x14ac:dyDescent="0.3">
      <c r="J627" s="13"/>
      <c r="K627"/>
      <c r="L627"/>
      <c r="M627"/>
      <c r="N627"/>
      <c r="O627"/>
      <c r="P627"/>
      <c r="Q627"/>
      <c r="R627"/>
    </row>
    <row r="628" spans="10:18" x14ac:dyDescent="0.3">
      <c r="J628" s="13"/>
      <c r="K628"/>
      <c r="L628"/>
      <c r="M628"/>
      <c r="N628"/>
      <c r="O628"/>
      <c r="P628"/>
      <c r="Q628"/>
      <c r="R628"/>
    </row>
    <row r="629" spans="10:18" x14ac:dyDescent="0.3">
      <c r="J629" s="13"/>
      <c r="K629"/>
      <c r="L629"/>
      <c r="M629"/>
      <c r="N629"/>
      <c r="O629"/>
      <c r="P629"/>
      <c r="Q629"/>
      <c r="R629"/>
    </row>
    <row r="630" spans="10:18" x14ac:dyDescent="0.3">
      <c r="J630" s="13"/>
      <c r="K630"/>
      <c r="L630"/>
      <c r="M630"/>
      <c r="N630"/>
      <c r="O630"/>
      <c r="P630"/>
      <c r="Q630"/>
      <c r="R630"/>
    </row>
    <row r="631" spans="10:18" x14ac:dyDescent="0.3">
      <c r="J631" s="13"/>
      <c r="K631"/>
      <c r="L631"/>
      <c r="M631"/>
      <c r="N631"/>
      <c r="O631"/>
      <c r="P631"/>
      <c r="Q631"/>
      <c r="R631"/>
    </row>
    <row r="632" spans="10:18" x14ac:dyDescent="0.3">
      <c r="J632" s="13"/>
      <c r="K632"/>
      <c r="L632"/>
      <c r="M632"/>
      <c r="N632"/>
      <c r="O632"/>
      <c r="P632"/>
      <c r="Q632"/>
      <c r="R632"/>
    </row>
    <row r="633" spans="10:18" x14ac:dyDescent="0.3">
      <c r="J633" s="13"/>
      <c r="K633"/>
      <c r="L633"/>
      <c r="M633"/>
      <c r="N633"/>
      <c r="O633"/>
      <c r="P633"/>
      <c r="Q633"/>
      <c r="R633"/>
    </row>
    <row r="634" spans="10:18" x14ac:dyDescent="0.3">
      <c r="J634" s="13"/>
      <c r="K634"/>
      <c r="L634"/>
      <c r="M634"/>
      <c r="N634"/>
      <c r="O634"/>
      <c r="P634"/>
      <c r="Q634"/>
      <c r="R634"/>
    </row>
    <row r="635" spans="10:18" x14ac:dyDescent="0.3">
      <c r="J635" s="13"/>
      <c r="K635"/>
      <c r="L635"/>
      <c r="M635"/>
      <c r="N635"/>
      <c r="O635"/>
      <c r="P635"/>
      <c r="Q635"/>
      <c r="R635"/>
    </row>
    <row r="636" spans="10:18" x14ac:dyDescent="0.3">
      <c r="J636" s="13"/>
      <c r="K636"/>
      <c r="L636"/>
      <c r="M636"/>
      <c r="N636"/>
      <c r="O636"/>
      <c r="P636"/>
      <c r="Q636"/>
      <c r="R636"/>
    </row>
    <row r="637" spans="10:18" x14ac:dyDescent="0.3">
      <c r="J637" s="13"/>
      <c r="K637"/>
      <c r="L637"/>
      <c r="M637"/>
      <c r="N637"/>
      <c r="O637"/>
      <c r="P637"/>
      <c r="Q637"/>
      <c r="R637"/>
    </row>
    <row r="638" spans="10:18" x14ac:dyDescent="0.3">
      <c r="J638" s="13"/>
      <c r="K638"/>
      <c r="L638"/>
      <c r="M638"/>
      <c r="N638"/>
      <c r="O638"/>
      <c r="P638"/>
      <c r="Q638"/>
      <c r="R638"/>
    </row>
    <row r="639" spans="10:18" x14ac:dyDescent="0.3">
      <c r="J639" s="13"/>
      <c r="K639"/>
      <c r="L639"/>
      <c r="M639"/>
      <c r="N639"/>
      <c r="O639"/>
      <c r="P639"/>
      <c r="Q639"/>
      <c r="R639"/>
    </row>
    <row r="640" spans="10:18" x14ac:dyDescent="0.3">
      <c r="J640" s="13"/>
      <c r="K640"/>
      <c r="L640"/>
      <c r="M640"/>
      <c r="N640"/>
      <c r="O640"/>
      <c r="P640"/>
      <c r="Q640"/>
      <c r="R640"/>
    </row>
    <row r="641" spans="10:18" x14ac:dyDescent="0.3">
      <c r="J641" s="13"/>
      <c r="K641"/>
      <c r="L641"/>
      <c r="M641"/>
      <c r="N641"/>
      <c r="O641"/>
      <c r="P641"/>
      <c r="Q641"/>
      <c r="R641"/>
    </row>
    <row r="642" spans="10:18" x14ac:dyDescent="0.3">
      <c r="J642" s="13"/>
      <c r="K642"/>
      <c r="L642"/>
      <c r="M642"/>
      <c r="N642"/>
      <c r="O642"/>
      <c r="P642"/>
      <c r="Q642"/>
      <c r="R642"/>
    </row>
    <row r="643" spans="10:18" x14ac:dyDescent="0.3">
      <c r="J643" s="13"/>
      <c r="K643"/>
      <c r="L643"/>
      <c r="M643"/>
      <c r="N643"/>
      <c r="O643"/>
      <c r="P643"/>
      <c r="Q643"/>
      <c r="R643"/>
    </row>
    <row r="644" spans="10:18" x14ac:dyDescent="0.3">
      <c r="J644" s="13"/>
      <c r="K644"/>
      <c r="L644"/>
      <c r="M644"/>
      <c r="N644"/>
      <c r="O644"/>
      <c r="P644"/>
      <c r="Q644"/>
      <c r="R644"/>
    </row>
    <row r="645" spans="10:18" x14ac:dyDescent="0.3">
      <c r="J645" s="13"/>
      <c r="K645"/>
      <c r="L645"/>
      <c r="M645"/>
      <c r="N645"/>
      <c r="O645"/>
      <c r="P645"/>
      <c r="Q645"/>
      <c r="R645"/>
    </row>
    <row r="646" spans="10:18" x14ac:dyDescent="0.3">
      <c r="J646" s="13"/>
      <c r="K646"/>
      <c r="L646"/>
      <c r="M646"/>
      <c r="N646"/>
      <c r="O646"/>
      <c r="P646"/>
      <c r="Q646"/>
      <c r="R646"/>
    </row>
    <row r="647" spans="10:18" x14ac:dyDescent="0.3">
      <c r="J647" s="13"/>
      <c r="K647"/>
      <c r="L647"/>
      <c r="M647"/>
      <c r="N647"/>
      <c r="O647"/>
      <c r="P647"/>
      <c r="Q647"/>
      <c r="R647"/>
    </row>
    <row r="648" spans="10:18" x14ac:dyDescent="0.3">
      <c r="J648" s="13"/>
      <c r="K648"/>
      <c r="L648"/>
      <c r="M648"/>
      <c r="N648"/>
      <c r="O648"/>
      <c r="P648"/>
      <c r="Q648"/>
      <c r="R648"/>
    </row>
    <row r="649" spans="10:18" x14ac:dyDescent="0.3">
      <c r="J649" s="13"/>
      <c r="K649"/>
      <c r="L649"/>
      <c r="M649"/>
      <c r="N649"/>
      <c r="O649"/>
      <c r="P649"/>
      <c r="Q649"/>
      <c r="R649"/>
    </row>
    <row r="650" spans="10:18" x14ac:dyDescent="0.3">
      <c r="J650" s="13"/>
      <c r="K650"/>
      <c r="L650"/>
      <c r="M650"/>
      <c r="N650"/>
      <c r="O650"/>
      <c r="P650"/>
      <c r="Q650"/>
      <c r="R650"/>
    </row>
    <row r="651" spans="10:18" x14ac:dyDescent="0.3">
      <c r="J651" s="13"/>
      <c r="K651"/>
      <c r="L651"/>
      <c r="M651"/>
      <c r="N651"/>
      <c r="O651"/>
      <c r="P651"/>
      <c r="Q651"/>
      <c r="R651"/>
    </row>
    <row r="652" spans="10:18" x14ac:dyDescent="0.3">
      <c r="J652" s="13"/>
      <c r="K652"/>
      <c r="L652"/>
      <c r="M652"/>
      <c r="N652"/>
      <c r="O652"/>
      <c r="P652"/>
      <c r="Q652"/>
      <c r="R652"/>
    </row>
    <row r="653" spans="10:18" x14ac:dyDescent="0.3">
      <c r="J653" s="13"/>
      <c r="K653"/>
      <c r="L653"/>
      <c r="M653"/>
      <c r="N653"/>
      <c r="O653"/>
      <c r="P653"/>
      <c r="Q653"/>
      <c r="R653"/>
    </row>
    <row r="654" spans="10:18" x14ac:dyDescent="0.3">
      <c r="J654" s="13"/>
      <c r="K654"/>
      <c r="L654"/>
      <c r="M654"/>
      <c r="N654"/>
      <c r="O654"/>
      <c r="P654"/>
      <c r="Q654"/>
      <c r="R654"/>
    </row>
    <row r="655" spans="10:18" x14ac:dyDescent="0.3">
      <c r="J655" s="13"/>
      <c r="K655"/>
      <c r="L655"/>
      <c r="M655"/>
      <c r="N655"/>
      <c r="O655"/>
      <c r="P655"/>
      <c r="Q655"/>
      <c r="R655"/>
    </row>
    <row r="656" spans="10:18" x14ac:dyDescent="0.3">
      <c r="J656" s="13"/>
      <c r="K656"/>
      <c r="L656"/>
      <c r="M656"/>
      <c r="N656"/>
      <c r="O656"/>
      <c r="P656"/>
      <c r="Q656"/>
      <c r="R656"/>
    </row>
    <row r="657" spans="10:18" x14ac:dyDescent="0.3">
      <c r="J657" s="13"/>
      <c r="K657"/>
      <c r="L657"/>
      <c r="M657"/>
      <c r="N657"/>
      <c r="O657"/>
      <c r="P657"/>
      <c r="Q657"/>
      <c r="R657"/>
    </row>
    <row r="658" spans="10:18" x14ac:dyDescent="0.3">
      <c r="J658" s="13"/>
      <c r="K658"/>
      <c r="L658"/>
      <c r="M658"/>
      <c r="N658"/>
      <c r="O658"/>
      <c r="P658"/>
      <c r="Q658"/>
      <c r="R658"/>
    </row>
    <row r="659" spans="10:18" x14ac:dyDescent="0.3">
      <c r="J659" s="13"/>
      <c r="K659"/>
      <c r="L659"/>
      <c r="M659"/>
      <c r="N659"/>
      <c r="O659"/>
      <c r="P659"/>
      <c r="Q659"/>
      <c r="R659"/>
    </row>
    <row r="660" spans="10:18" x14ac:dyDescent="0.3">
      <c r="J660" s="13"/>
      <c r="K660"/>
      <c r="L660"/>
      <c r="M660"/>
      <c r="N660"/>
      <c r="O660"/>
      <c r="P660"/>
      <c r="Q660"/>
      <c r="R660"/>
    </row>
    <row r="661" spans="10:18" x14ac:dyDescent="0.3">
      <c r="J661" s="13"/>
      <c r="K661"/>
      <c r="L661"/>
      <c r="M661"/>
      <c r="N661"/>
      <c r="O661"/>
      <c r="P661"/>
      <c r="Q661"/>
      <c r="R661"/>
    </row>
    <row r="662" spans="10:18" x14ac:dyDescent="0.3">
      <c r="J662" s="13"/>
      <c r="K662"/>
      <c r="L662"/>
      <c r="M662"/>
      <c r="N662"/>
      <c r="O662"/>
      <c r="P662"/>
      <c r="Q662"/>
      <c r="R662"/>
    </row>
    <row r="663" spans="10:18" x14ac:dyDescent="0.3">
      <c r="J663" s="13"/>
      <c r="K663"/>
      <c r="L663"/>
      <c r="M663"/>
      <c r="N663"/>
      <c r="O663"/>
      <c r="P663"/>
      <c r="Q663"/>
      <c r="R663"/>
    </row>
    <row r="664" spans="10:18" x14ac:dyDescent="0.3">
      <c r="J664" s="13"/>
      <c r="K664"/>
      <c r="L664"/>
      <c r="M664"/>
      <c r="N664"/>
      <c r="O664"/>
      <c r="P664"/>
      <c r="Q664"/>
      <c r="R664"/>
    </row>
    <row r="665" spans="10:18" x14ac:dyDescent="0.3">
      <c r="J665" s="13"/>
      <c r="K665"/>
      <c r="L665"/>
      <c r="M665"/>
      <c r="N665"/>
      <c r="O665"/>
      <c r="P665"/>
      <c r="Q665"/>
      <c r="R665"/>
    </row>
    <row r="666" spans="10:18" x14ac:dyDescent="0.3">
      <c r="J666" s="13"/>
      <c r="K666"/>
      <c r="L666"/>
      <c r="M666"/>
      <c r="N666"/>
      <c r="O666"/>
      <c r="P666"/>
      <c r="Q666"/>
      <c r="R666"/>
    </row>
    <row r="667" spans="10:18" x14ac:dyDescent="0.3">
      <c r="J667" s="13"/>
      <c r="K667"/>
      <c r="L667"/>
      <c r="M667"/>
      <c r="N667"/>
      <c r="O667"/>
      <c r="P667"/>
      <c r="Q667"/>
      <c r="R667"/>
    </row>
    <row r="668" spans="10:18" x14ac:dyDescent="0.3">
      <c r="J668" s="13"/>
      <c r="K668"/>
      <c r="L668"/>
      <c r="M668"/>
      <c r="N668"/>
      <c r="O668"/>
      <c r="P668"/>
      <c r="Q668"/>
      <c r="R668"/>
    </row>
    <row r="669" spans="10:18" x14ac:dyDescent="0.3">
      <c r="J669" s="13"/>
      <c r="K669"/>
      <c r="L669"/>
      <c r="M669"/>
      <c r="N669"/>
      <c r="O669"/>
      <c r="P669"/>
      <c r="Q669"/>
      <c r="R669"/>
    </row>
    <row r="670" spans="10:18" x14ac:dyDescent="0.3">
      <c r="J670" s="13"/>
      <c r="K670"/>
      <c r="L670"/>
      <c r="M670"/>
      <c r="N670"/>
      <c r="O670"/>
      <c r="P670"/>
      <c r="Q670"/>
      <c r="R670"/>
    </row>
    <row r="671" spans="10:18" x14ac:dyDescent="0.3">
      <c r="J671" s="13"/>
      <c r="K671"/>
      <c r="L671"/>
      <c r="M671"/>
      <c r="N671"/>
      <c r="O671"/>
      <c r="P671"/>
      <c r="Q671"/>
      <c r="R671"/>
    </row>
    <row r="672" spans="10:18" x14ac:dyDescent="0.3">
      <c r="J672" s="13"/>
      <c r="K672"/>
      <c r="L672"/>
      <c r="M672"/>
      <c r="N672"/>
      <c r="O672"/>
      <c r="P672"/>
      <c r="Q672"/>
      <c r="R672"/>
    </row>
    <row r="673" spans="10:18" x14ac:dyDescent="0.3">
      <c r="J673" s="13"/>
      <c r="K673"/>
      <c r="L673"/>
      <c r="M673"/>
      <c r="N673"/>
      <c r="O673"/>
      <c r="P673"/>
      <c r="Q673"/>
      <c r="R673"/>
    </row>
    <row r="674" spans="10:18" x14ac:dyDescent="0.3">
      <c r="J674" s="13"/>
      <c r="K674"/>
      <c r="L674"/>
      <c r="M674"/>
      <c r="N674"/>
      <c r="O674"/>
      <c r="P674"/>
      <c r="Q674"/>
      <c r="R674"/>
    </row>
    <row r="675" spans="10:18" x14ac:dyDescent="0.3">
      <c r="J675" s="13"/>
      <c r="K675"/>
      <c r="L675"/>
      <c r="M675"/>
      <c r="N675"/>
      <c r="O675"/>
      <c r="P675"/>
      <c r="Q675"/>
      <c r="R675"/>
    </row>
    <row r="676" spans="10:18" x14ac:dyDescent="0.3">
      <c r="J676" s="13"/>
      <c r="K676"/>
      <c r="L676"/>
      <c r="M676"/>
      <c r="N676"/>
      <c r="O676"/>
      <c r="P676"/>
      <c r="Q676"/>
      <c r="R676"/>
    </row>
    <row r="677" spans="10:18" x14ac:dyDescent="0.3">
      <c r="J677" s="13"/>
      <c r="K677"/>
      <c r="L677"/>
      <c r="M677"/>
      <c r="N677"/>
      <c r="O677"/>
      <c r="P677"/>
      <c r="Q677"/>
      <c r="R677"/>
    </row>
    <row r="678" spans="10:18" x14ac:dyDescent="0.3">
      <c r="J678" s="13"/>
      <c r="K678"/>
      <c r="L678"/>
      <c r="M678"/>
      <c r="N678"/>
      <c r="O678"/>
      <c r="P678"/>
      <c r="Q678"/>
      <c r="R678"/>
    </row>
    <row r="679" spans="10:18" x14ac:dyDescent="0.3">
      <c r="J679" s="13"/>
      <c r="K679"/>
      <c r="L679"/>
      <c r="M679"/>
      <c r="N679"/>
      <c r="O679"/>
      <c r="P679"/>
      <c r="Q679"/>
      <c r="R679"/>
    </row>
    <row r="680" spans="10:18" x14ac:dyDescent="0.3">
      <c r="J680" s="13"/>
      <c r="K680"/>
      <c r="L680"/>
      <c r="M680"/>
      <c r="N680"/>
      <c r="O680"/>
      <c r="P680"/>
      <c r="Q680"/>
      <c r="R680"/>
    </row>
    <row r="681" spans="10:18" x14ac:dyDescent="0.3">
      <c r="J681" s="13"/>
      <c r="K681"/>
      <c r="L681"/>
      <c r="M681"/>
      <c r="N681"/>
      <c r="O681"/>
      <c r="P681"/>
      <c r="Q681"/>
      <c r="R681"/>
    </row>
    <row r="682" spans="10:18" x14ac:dyDescent="0.3">
      <c r="J682" s="13"/>
      <c r="K682"/>
      <c r="L682"/>
      <c r="M682"/>
      <c r="N682"/>
      <c r="O682"/>
      <c r="P682"/>
      <c r="Q682"/>
      <c r="R682"/>
    </row>
    <row r="683" spans="10:18" x14ac:dyDescent="0.3">
      <c r="J683" s="13"/>
      <c r="K683"/>
      <c r="L683"/>
      <c r="M683"/>
      <c r="N683"/>
      <c r="O683"/>
      <c r="P683"/>
      <c r="Q683"/>
      <c r="R683"/>
    </row>
    <row r="684" spans="10:18" x14ac:dyDescent="0.3">
      <c r="J684" s="13"/>
      <c r="K684"/>
      <c r="L684"/>
      <c r="M684"/>
      <c r="N684"/>
      <c r="O684"/>
      <c r="P684"/>
      <c r="Q684"/>
      <c r="R684"/>
    </row>
    <row r="685" spans="10:18" x14ac:dyDescent="0.3">
      <c r="J685" s="13"/>
      <c r="K685"/>
      <c r="L685"/>
      <c r="M685"/>
      <c r="N685"/>
      <c r="O685"/>
      <c r="P685"/>
      <c r="Q685"/>
      <c r="R685"/>
    </row>
    <row r="686" spans="10:18" x14ac:dyDescent="0.3">
      <c r="J686" s="13"/>
      <c r="K686"/>
      <c r="L686"/>
      <c r="M686"/>
      <c r="N686"/>
      <c r="O686"/>
      <c r="P686"/>
      <c r="Q686"/>
      <c r="R686"/>
    </row>
    <row r="687" spans="10:18" x14ac:dyDescent="0.3">
      <c r="J687" s="13"/>
      <c r="K687"/>
      <c r="L687"/>
      <c r="M687"/>
      <c r="N687"/>
      <c r="O687"/>
      <c r="P687"/>
      <c r="Q687"/>
      <c r="R687"/>
    </row>
    <row r="688" spans="10:18" x14ac:dyDescent="0.3">
      <c r="J688" s="13"/>
      <c r="K688"/>
      <c r="L688"/>
      <c r="M688"/>
      <c r="N688"/>
      <c r="O688"/>
      <c r="P688"/>
      <c r="Q688"/>
      <c r="R688"/>
    </row>
    <row r="689" spans="10:18" x14ac:dyDescent="0.3">
      <c r="J689" s="13"/>
      <c r="K689"/>
      <c r="L689"/>
      <c r="M689"/>
      <c r="N689"/>
      <c r="O689"/>
      <c r="P689"/>
      <c r="Q689"/>
      <c r="R689"/>
    </row>
    <row r="690" spans="10:18" x14ac:dyDescent="0.3">
      <c r="J690" s="13"/>
      <c r="K690"/>
      <c r="L690"/>
      <c r="M690"/>
      <c r="N690"/>
      <c r="O690"/>
      <c r="P690"/>
      <c r="Q690"/>
      <c r="R690"/>
    </row>
    <row r="691" spans="10:18" x14ac:dyDescent="0.3">
      <c r="J691" s="13"/>
      <c r="K691"/>
      <c r="L691"/>
      <c r="M691"/>
      <c r="N691"/>
      <c r="O691"/>
      <c r="P691"/>
      <c r="Q691"/>
      <c r="R691"/>
    </row>
    <row r="692" spans="10:18" x14ac:dyDescent="0.3">
      <c r="J692" s="13"/>
      <c r="K692"/>
      <c r="L692"/>
      <c r="M692"/>
      <c r="N692"/>
      <c r="O692"/>
      <c r="P692"/>
      <c r="Q692"/>
      <c r="R692"/>
    </row>
    <row r="693" spans="10:18" x14ac:dyDescent="0.3">
      <c r="J693" s="13"/>
      <c r="K693"/>
      <c r="L693"/>
      <c r="M693"/>
      <c r="N693"/>
      <c r="O693"/>
      <c r="P693"/>
      <c r="Q693"/>
      <c r="R693"/>
    </row>
    <row r="694" spans="10:18" x14ac:dyDescent="0.3">
      <c r="J694" s="13"/>
      <c r="K694"/>
      <c r="L694"/>
      <c r="M694"/>
      <c r="N694"/>
      <c r="O694"/>
      <c r="P694"/>
      <c r="Q694"/>
      <c r="R694"/>
    </row>
    <row r="695" spans="10:18" x14ac:dyDescent="0.3">
      <c r="J695" s="13"/>
      <c r="K695"/>
      <c r="L695"/>
      <c r="M695"/>
      <c r="N695"/>
      <c r="O695"/>
      <c r="P695"/>
      <c r="Q695"/>
      <c r="R695"/>
    </row>
    <row r="696" spans="10:18" x14ac:dyDescent="0.3">
      <c r="J696" s="13"/>
      <c r="K696"/>
      <c r="L696"/>
      <c r="M696"/>
      <c r="N696"/>
      <c r="O696"/>
      <c r="P696"/>
      <c r="Q696"/>
      <c r="R696"/>
    </row>
    <row r="697" spans="10:18" x14ac:dyDescent="0.3">
      <c r="J697" s="13"/>
      <c r="K697"/>
      <c r="L697"/>
      <c r="M697"/>
      <c r="N697"/>
      <c r="O697"/>
      <c r="P697"/>
      <c r="Q697"/>
      <c r="R697"/>
    </row>
    <row r="698" spans="10:18" x14ac:dyDescent="0.3">
      <c r="J698" s="13"/>
      <c r="K698"/>
      <c r="L698"/>
      <c r="M698"/>
      <c r="N698"/>
      <c r="O698"/>
      <c r="P698"/>
      <c r="Q698"/>
      <c r="R698"/>
    </row>
    <row r="699" spans="10:18" x14ac:dyDescent="0.3">
      <c r="J699" s="13"/>
      <c r="K699"/>
      <c r="L699"/>
      <c r="M699"/>
      <c r="N699"/>
      <c r="O699"/>
      <c r="P699"/>
      <c r="Q699"/>
      <c r="R699"/>
    </row>
    <row r="700" spans="10:18" x14ac:dyDescent="0.3">
      <c r="J700" s="13"/>
      <c r="K700"/>
      <c r="L700"/>
      <c r="M700"/>
      <c r="N700"/>
      <c r="O700"/>
      <c r="P700"/>
      <c r="Q700"/>
      <c r="R700"/>
    </row>
    <row r="701" spans="10:18" x14ac:dyDescent="0.3">
      <c r="J701" s="13"/>
      <c r="K701"/>
      <c r="L701"/>
      <c r="M701"/>
      <c r="N701"/>
      <c r="O701"/>
      <c r="P701"/>
      <c r="Q701"/>
      <c r="R701"/>
    </row>
    <row r="702" spans="10:18" x14ac:dyDescent="0.3">
      <c r="J702" s="13"/>
      <c r="K702"/>
      <c r="L702"/>
      <c r="M702"/>
      <c r="N702"/>
      <c r="O702"/>
      <c r="P702"/>
      <c r="Q702"/>
      <c r="R702"/>
    </row>
    <row r="703" spans="10:18" x14ac:dyDescent="0.3">
      <c r="J703" s="13"/>
      <c r="K703"/>
      <c r="L703"/>
      <c r="M703"/>
      <c r="N703"/>
      <c r="O703"/>
      <c r="P703"/>
      <c r="Q703"/>
      <c r="R703"/>
    </row>
    <row r="704" spans="10:18" x14ac:dyDescent="0.3">
      <c r="J704" s="13"/>
      <c r="K704"/>
      <c r="L704"/>
      <c r="M704"/>
      <c r="N704"/>
      <c r="O704"/>
      <c r="P704"/>
      <c r="Q704"/>
      <c r="R704"/>
    </row>
    <row r="705" spans="10:18" x14ac:dyDescent="0.3">
      <c r="J705" s="13"/>
      <c r="K705"/>
      <c r="L705"/>
      <c r="M705"/>
      <c r="N705"/>
      <c r="O705"/>
      <c r="P705"/>
      <c r="Q705"/>
      <c r="R705"/>
    </row>
    <row r="706" spans="10:18" x14ac:dyDescent="0.3">
      <c r="J706" s="13"/>
      <c r="K706"/>
      <c r="L706"/>
      <c r="M706"/>
      <c r="N706"/>
      <c r="O706"/>
      <c r="P706"/>
      <c r="Q706"/>
      <c r="R706"/>
    </row>
    <row r="707" spans="10:18" x14ac:dyDescent="0.3">
      <c r="J707" s="13"/>
      <c r="K707"/>
      <c r="L707"/>
      <c r="M707"/>
      <c r="N707"/>
      <c r="O707"/>
      <c r="P707"/>
      <c r="Q707"/>
      <c r="R707"/>
    </row>
    <row r="708" spans="10:18" x14ac:dyDescent="0.3">
      <c r="J708" s="13"/>
      <c r="K708"/>
      <c r="L708"/>
      <c r="M708"/>
      <c r="N708"/>
      <c r="O708"/>
      <c r="P708"/>
      <c r="Q708"/>
      <c r="R708"/>
    </row>
    <row r="709" spans="10:18" x14ac:dyDescent="0.3">
      <c r="J709" s="13"/>
      <c r="K709"/>
      <c r="L709"/>
      <c r="M709"/>
      <c r="N709"/>
      <c r="O709"/>
      <c r="P709"/>
      <c r="Q709"/>
      <c r="R709"/>
    </row>
    <row r="710" spans="10:18" x14ac:dyDescent="0.3">
      <c r="J710" s="13"/>
      <c r="K710"/>
      <c r="L710"/>
      <c r="M710"/>
      <c r="N710"/>
      <c r="O710"/>
      <c r="P710"/>
      <c r="Q710"/>
      <c r="R710"/>
    </row>
    <row r="711" spans="10:18" x14ac:dyDescent="0.3">
      <c r="J711" s="13"/>
      <c r="K711"/>
      <c r="L711"/>
      <c r="M711"/>
      <c r="N711"/>
      <c r="O711"/>
      <c r="P711"/>
      <c r="Q711"/>
      <c r="R711"/>
    </row>
    <row r="712" spans="10:18" x14ac:dyDescent="0.3">
      <c r="J712" s="13"/>
      <c r="K712"/>
      <c r="L712"/>
      <c r="M712"/>
      <c r="N712"/>
      <c r="O712"/>
      <c r="P712"/>
      <c r="Q712"/>
      <c r="R712"/>
    </row>
    <row r="713" spans="10:18" x14ac:dyDescent="0.3">
      <c r="J713" s="13"/>
      <c r="K713"/>
      <c r="L713"/>
      <c r="M713"/>
      <c r="N713"/>
      <c r="O713"/>
      <c r="P713"/>
      <c r="Q713"/>
      <c r="R713"/>
    </row>
    <row r="714" spans="10:18" x14ac:dyDescent="0.3">
      <c r="J714" s="13"/>
      <c r="K714"/>
      <c r="L714"/>
      <c r="M714"/>
      <c r="N714"/>
      <c r="O714"/>
      <c r="P714"/>
      <c r="Q714"/>
      <c r="R714"/>
    </row>
    <row r="715" spans="10:18" x14ac:dyDescent="0.3">
      <c r="J715" s="13"/>
      <c r="K715"/>
      <c r="L715"/>
      <c r="M715"/>
      <c r="N715"/>
      <c r="O715"/>
      <c r="P715"/>
      <c r="Q715"/>
      <c r="R715"/>
    </row>
    <row r="716" spans="10:18" x14ac:dyDescent="0.3">
      <c r="J716" s="13"/>
      <c r="K716"/>
      <c r="L716"/>
      <c r="M716"/>
      <c r="N716"/>
      <c r="O716"/>
      <c r="P716"/>
      <c r="Q716"/>
      <c r="R716"/>
    </row>
    <row r="717" spans="10:18" x14ac:dyDescent="0.3">
      <c r="J717" s="13"/>
      <c r="K717"/>
      <c r="L717"/>
      <c r="M717"/>
      <c r="N717"/>
      <c r="O717"/>
      <c r="P717"/>
      <c r="Q717"/>
      <c r="R717"/>
    </row>
    <row r="718" spans="10:18" x14ac:dyDescent="0.3">
      <c r="J718" s="13"/>
      <c r="K718"/>
      <c r="L718"/>
      <c r="M718"/>
      <c r="N718"/>
      <c r="O718"/>
      <c r="P718"/>
      <c r="Q718"/>
      <c r="R718"/>
    </row>
    <row r="719" spans="10:18" x14ac:dyDescent="0.3">
      <c r="J719" s="13"/>
      <c r="K719"/>
      <c r="L719"/>
      <c r="M719"/>
      <c r="N719"/>
      <c r="O719"/>
      <c r="P719"/>
      <c r="Q719"/>
      <c r="R719"/>
    </row>
    <row r="720" spans="10:18" x14ac:dyDescent="0.3">
      <c r="J720" s="13"/>
      <c r="K720"/>
      <c r="L720"/>
      <c r="M720"/>
      <c r="N720"/>
      <c r="O720"/>
      <c r="P720"/>
      <c r="Q720"/>
      <c r="R720"/>
    </row>
    <row r="721" spans="10:18" x14ac:dyDescent="0.3">
      <c r="J721" s="13"/>
      <c r="K721"/>
      <c r="L721"/>
      <c r="M721"/>
      <c r="N721"/>
      <c r="O721"/>
      <c r="P721"/>
      <c r="Q721"/>
      <c r="R721"/>
    </row>
    <row r="722" spans="10:18" x14ac:dyDescent="0.3">
      <c r="J722" s="13"/>
      <c r="K722"/>
      <c r="L722"/>
      <c r="M722"/>
      <c r="N722"/>
      <c r="O722"/>
      <c r="P722"/>
      <c r="Q722"/>
      <c r="R722"/>
    </row>
    <row r="723" spans="10:18" x14ac:dyDescent="0.3">
      <c r="J723" s="13"/>
      <c r="K723"/>
      <c r="L723"/>
      <c r="M723"/>
      <c r="N723"/>
      <c r="O723"/>
      <c r="P723"/>
      <c r="Q723"/>
      <c r="R723"/>
    </row>
    <row r="724" spans="10:18" x14ac:dyDescent="0.3">
      <c r="J724" s="13"/>
      <c r="K724"/>
      <c r="L724"/>
      <c r="M724"/>
      <c r="N724"/>
      <c r="O724"/>
      <c r="P724"/>
      <c r="Q724"/>
      <c r="R724"/>
    </row>
    <row r="725" spans="10:18" x14ac:dyDescent="0.3">
      <c r="J725" s="13"/>
      <c r="K725"/>
      <c r="L725"/>
      <c r="M725"/>
      <c r="N725"/>
      <c r="O725"/>
      <c r="P725"/>
      <c r="Q725"/>
      <c r="R725"/>
    </row>
    <row r="726" spans="10:18" x14ac:dyDescent="0.3">
      <c r="J726" s="13"/>
      <c r="K726"/>
      <c r="L726"/>
      <c r="M726"/>
      <c r="N726"/>
      <c r="O726"/>
      <c r="P726"/>
      <c r="Q726"/>
      <c r="R726"/>
    </row>
    <row r="727" spans="10:18" x14ac:dyDescent="0.3">
      <c r="J727" s="13"/>
      <c r="K727"/>
      <c r="L727"/>
      <c r="M727"/>
      <c r="N727"/>
      <c r="O727"/>
      <c r="P727"/>
      <c r="Q727"/>
      <c r="R727"/>
    </row>
    <row r="728" spans="10:18" x14ac:dyDescent="0.3">
      <c r="J728" s="13"/>
      <c r="K728"/>
      <c r="L728"/>
      <c r="M728"/>
      <c r="N728"/>
      <c r="O728"/>
      <c r="P728"/>
      <c r="Q728"/>
      <c r="R728"/>
    </row>
    <row r="729" spans="10:18" x14ac:dyDescent="0.3">
      <c r="J729" s="13"/>
      <c r="K729"/>
      <c r="L729"/>
      <c r="M729"/>
      <c r="N729"/>
      <c r="O729"/>
      <c r="P729"/>
      <c r="Q729"/>
      <c r="R729"/>
    </row>
    <row r="730" spans="10:18" x14ac:dyDescent="0.3">
      <c r="J730" s="13"/>
      <c r="K730"/>
      <c r="L730"/>
      <c r="M730"/>
      <c r="N730"/>
      <c r="O730"/>
      <c r="P730"/>
      <c r="Q730"/>
      <c r="R730"/>
    </row>
    <row r="731" spans="10:18" x14ac:dyDescent="0.3">
      <c r="J731" s="13"/>
      <c r="K731"/>
      <c r="L731"/>
      <c r="M731"/>
      <c r="N731"/>
      <c r="O731"/>
      <c r="P731"/>
      <c r="Q731"/>
      <c r="R731"/>
    </row>
    <row r="732" spans="10:18" x14ac:dyDescent="0.3">
      <c r="J732" s="13"/>
      <c r="K732"/>
      <c r="L732"/>
      <c r="M732"/>
      <c r="N732"/>
      <c r="O732"/>
      <c r="P732"/>
      <c r="Q732"/>
      <c r="R732"/>
    </row>
    <row r="733" spans="10:18" x14ac:dyDescent="0.3">
      <c r="J733" s="13"/>
      <c r="K733"/>
      <c r="L733"/>
      <c r="M733"/>
      <c r="N733"/>
      <c r="O733"/>
      <c r="P733"/>
      <c r="Q733"/>
      <c r="R733"/>
    </row>
    <row r="734" spans="10:18" x14ac:dyDescent="0.3">
      <c r="J734" s="13"/>
      <c r="K734"/>
      <c r="L734"/>
      <c r="M734"/>
      <c r="N734"/>
      <c r="O734"/>
      <c r="P734"/>
      <c r="Q734"/>
      <c r="R734"/>
    </row>
    <row r="735" spans="10:18" x14ac:dyDescent="0.3">
      <c r="J735" s="13"/>
      <c r="K735"/>
      <c r="L735"/>
      <c r="M735"/>
      <c r="N735"/>
      <c r="O735"/>
      <c r="P735"/>
      <c r="Q735"/>
      <c r="R735"/>
    </row>
    <row r="736" spans="10:18" x14ac:dyDescent="0.3">
      <c r="J736" s="13"/>
      <c r="K736"/>
      <c r="L736"/>
      <c r="M736"/>
      <c r="N736"/>
      <c r="O736"/>
      <c r="P736"/>
      <c r="Q736"/>
      <c r="R736"/>
    </row>
    <row r="737" spans="10:18" x14ac:dyDescent="0.3">
      <c r="J737" s="13"/>
      <c r="K737"/>
      <c r="L737"/>
      <c r="M737"/>
      <c r="N737"/>
      <c r="O737"/>
      <c r="P737"/>
      <c r="Q737"/>
      <c r="R737"/>
    </row>
    <row r="738" spans="10:18" x14ac:dyDescent="0.3">
      <c r="J738" s="13"/>
      <c r="K738"/>
      <c r="L738"/>
      <c r="M738"/>
      <c r="N738"/>
      <c r="O738"/>
      <c r="P738"/>
      <c r="Q738"/>
      <c r="R738"/>
    </row>
    <row r="739" spans="10:18" x14ac:dyDescent="0.3">
      <c r="J739" s="13"/>
      <c r="K739"/>
      <c r="L739"/>
      <c r="M739"/>
      <c r="N739"/>
      <c r="O739"/>
      <c r="P739"/>
      <c r="Q739"/>
      <c r="R739"/>
    </row>
    <row r="740" spans="10:18" x14ac:dyDescent="0.3">
      <c r="J740" s="13"/>
      <c r="K740"/>
      <c r="L740"/>
      <c r="M740"/>
      <c r="N740"/>
      <c r="O740"/>
      <c r="P740"/>
      <c r="Q740"/>
      <c r="R740"/>
    </row>
    <row r="741" spans="10:18" x14ac:dyDescent="0.3">
      <c r="J741" s="13"/>
      <c r="K741"/>
      <c r="L741"/>
      <c r="M741"/>
      <c r="N741"/>
      <c r="O741"/>
      <c r="P741"/>
      <c r="Q741"/>
      <c r="R741"/>
    </row>
    <row r="742" spans="10:18" x14ac:dyDescent="0.3">
      <c r="J742" s="13"/>
      <c r="K742"/>
      <c r="L742"/>
      <c r="M742"/>
      <c r="N742"/>
      <c r="O742"/>
      <c r="P742"/>
      <c r="Q742"/>
      <c r="R742"/>
    </row>
    <row r="743" spans="10:18" x14ac:dyDescent="0.3">
      <c r="J743" s="13"/>
      <c r="K743"/>
      <c r="L743"/>
      <c r="M743"/>
      <c r="N743"/>
      <c r="O743"/>
      <c r="P743"/>
      <c r="Q743"/>
      <c r="R743"/>
    </row>
    <row r="744" spans="10:18" x14ac:dyDescent="0.3">
      <c r="J744" s="13"/>
      <c r="K744"/>
      <c r="L744"/>
      <c r="M744"/>
      <c r="N744"/>
      <c r="O744"/>
      <c r="P744"/>
      <c r="Q744"/>
      <c r="R744"/>
    </row>
    <row r="745" spans="10:18" x14ac:dyDescent="0.3">
      <c r="J745" s="13"/>
      <c r="K745"/>
      <c r="L745"/>
      <c r="M745"/>
      <c r="N745"/>
      <c r="O745"/>
      <c r="P745"/>
      <c r="Q745"/>
      <c r="R745"/>
    </row>
    <row r="746" spans="10:18" x14ac:dyDescent="0.3">
      <c r="J746" s="13"/>
      <c r="K746"/>
      <c r="L746"/>
      <c r="M746"/>
      <c r="N746"/>
      <c r="O746"/>
      <c r="P746"/>
      <c r="Q746"/>
      <c r="R746"/>
    </row>
    <row r="747" spans="10:18" x14ac:dyDescent="0.3">
      <c r="J747" s="13"/>
      <c r="K747"/>
      <c r="L747"/>
      <c r="M747"/>
      <c r="N747"/>
      <c r="O747"/>
      <c r="P747"/>
      <c r="Q747"/>
      <c r="R747"/>
    </row>
    <row r="748" spans="10:18" x14ac:dyDescent="0.3">
      <c r="J748" s="13"/>
      <c r="K748"/>
      <c r="L748"/>
      <c r="M748"/>
      <c r="N748"/>
      <c r="O748"/>
      <c r="P748"/>
      <c r="Q748"/>
      <c r="R748"/>
    </row>
    <row r="749" spans="10:18" x14ac:dyDescent="0.3">
      <c r="J749" s="13"/>
      <c r="K749"/>
      <c r="L749"/>
      <c r="M749"/>
      <c r="N749"/>
      <c r="O749"/>
      <c r="P749"/>
      <c r="Q749"/>
      <c r="R749"/>
    </row>
    <row r="750" spans="10:18" x14ac:dyDescent="0.3">
      <c r="J750" s="13"/>
      <c r="K750"/>
      <c r="L750"/>
      <c r="M750"/>
      <c r="N750"/>
      <c r="O750"/>
      <c r="P750"/>
      <c r="Q750"/>
      <c r="R750"/>
    </row>
    <row r="751" spans="10:18" x14ac:dyDescent="0.3">
      <c r="J751" s="13"/>
      <c r="K751"/>
      <c r="L751"/>
      <c r="M751"/>
      <c r="N751"/>
      <c r="O751"/>
      <c r="P751"/>
      <c r="Q751"/>
      <c r="R751"/>
    </row>
    <row r="752" spans="10:18" x14ac:dyDescent="0.3">
      <c r="J752" s="13"/>
      <c r="K752"/>
      <c r="L752"/>
      <c r="M752"/>
      <c r="N752"/>
      <c r="O752"/>
      <c r="P752"/>
      <c r="Q752"/>
      <c r="R752"/>
    </row>
    <row r="753" spans="10:18" x14ac:dyDescent="0.3">
      <c r="J753" s="13"/>
      <c r="K753"/>
      <c r="L753"/>
      <c r="M753"/>
      <c r="N753"/>
      <c r="O753"/>
      <c r="P753"/>
      <c r="Q753"/>
      <c r="R753"/>
    </row>
    <row r="754" spans="10:18" x14ac:dyDescent="0.3">
      <c r="J754" s="13"/>
      <c r="K754"/>
      <c r="L754"/>
      <c r="M754"/>
      <c r="N754"/>
      <c r="O754"/>
      <c r="P754"/>
      <c r="Q754"/>
      <c r="R754"/>
    </row>
    <row r="755" spans="10:18" x14ac:dyDescent="0.3">
      <c r="J755" s="13"/>
      <c r="K755"/>
      <c r="L755"/>
      <c r="M755"/>
      <c r="N755"/>
      <c r="O755"/>
      <c r="P755"/>
      <c r="Q755"/>
      <c r="R755"/>
    </row>
    <row r="756" spans="10:18" x14ac:dyDescent="0.3">
      <c r="J756" s="13"/>
      <c r="K756"/>
      <c r="L756"/>
      <c r="M756"/>
      <c r="N756"/>
      <c r="O756"/>
      <c r="P756"/>
      <c r="Q756"/>
      <c r="R756"/>
    </row>
    <row r="757" spans="10:18" x14ac:dyDescent="0.3">
      <c r="J757" s="13"/>
      <c r="K757"/>
      <c r="L757"/>
      <c r="M757"/>
      <c r="N757"/>
      <c r="O757"/>
      <c r="P757"/>
      <c r="Q757"/>
      <c r="R757"/>
    </row>
    <row r="758" spans="10:18" x14ac:dyDescent="0.3">
      <c r="J758" s="13"/>
      <c r="K758"/>
      <c r="L758"/>
      <c r="M758"/>
      <c r="N758"/>
      <c r="O758"/>
      <c r="P758"/>
      <c r="Q758"/>
      <c r="R758"/>
    </row>
    <row r="759" spans="10:18" x14ac:dyDescent="0.3">
      <c r="J759" s="13"/>
      <c r="K759"/>
      <c r="L759"/>
      <c r="M759"/>
      <c r="N759"/>
      <c r="O759"/>
      <c r="P759"/>
      <c r="Q759"/>
      <c r="R759"/>
    </row>
    <row r="760" spans="10:18" x14ac:dyDescent="0.3">
      <c r="J760" s="13"/>
      <c r="K760"/>
      <c r="L760"/>
      <c r="M760"/>
      <c r="N760"/>
      <c r="O760"/>
      <c r="P760"/>
      <c r="Q760"/>
      <c r="R760"/>
    </row>
    <row r="761" spans="10:18" x14ac:dyDescent="0.3">
      <c r="J761" s="13"/>
      <c r="K761"/>
      <c r="L761"/>
      <c r="M761"/>
      <c r="N761"/>
      <c r="O761"/>
      <c r="P761"/>
      <c r="Q761"/>
      <c r="R761"/>
    </row>
    <row r="762" spans="10:18" x14ac:dyDescent="0.3">
      <c r="J762" s="13"/>
      <c r="K762"/>
      <c r="L762"/>
      <c r="M762"/>
      <c r="N762"/>
      <c r="O762"/>
      <c r="P762"/>
      <c r="Q762"/>
      <c r="R762"/>
    </row>
    <row r="763" spans="10:18" x14ac:dyDescent="0.3">
      <c r="J763" s="13"/>
      <c r="K763"/>
      <c r="L763"/>
      <c r="M763"/>
      <c r="N763"/>
      <c r="O763"/>
      <c r="P763"/>
      <c r="Q763"/>
      <c r="R763"/>
    </row>
    <row r="764" spans="10:18" x14ac:dyDescent="0.3">
      <c r="J764" s="13"/>
      <c r="K764"/>
      <c r="L764"/>
      <c r="M764"/>
      <c r="N764"/>
      <c r="O764"/>
      <c r="P764"/>
      <c r="Q764"/>
      <c r="R764"/>
    </row>
    <row r="765" spans="10:18" x14ac:dyDescent="0.3">
      <c r="J765" s="13"/>
      <c r="K765"/>
      <c r="L765"/>
      <c r="M765"/>
      <c r="N765"/>
      <c r="O765"/>
      <c r="P765"/>
      <c r="Q765"/>
      <c r="R765"/>
    </row>
    <row r="766" spans="10:18" x14ac:dyDescent="0.3">
      <c r="J766" s="13"/>
      <c r="K766"/>
      <c r="L766"/>
      <c r="M766"/>
      <c r="N766"/>
      <c r="O766"/>
      <c r="P766"/>
      <c r="Q766"/>
      <c r="R766"/>
    </row>
    <row r="767" spans="10:18" x14ac:dyDescent="0.3">
      <c r="J767" s="13"/>
      <c r="K767"/>
      <c r="L767"/>
      <c r="M767"/>
      <c r="N767"/>
      <c r="O767"/>
      <c r="P767"/>
      <c r="Q767"/>
      <c r="R767"/>
    </row>
    <row r="768" spans="10:18" x14ac:dyDescent="0.3">
      <c r="J768" s="13"/>
      <c r="K768"/>
      <c r="L768"/>
      <c r="M768"/>
      <c r="N768"/>
      <c r="O768"/>
      <c r="P768"/>
      <c r="Q768"/>
      <c r="R768"/>
    </row>
    <row r="769" spans="10:18" x14ac:dyDescent="0.3">
      <c r="J769" s="13"/>
      <c r="K769"/>
      <c r="L769"/>
      <c r="M769"/>
      <c r="N769"/>
      <c r="O769"/>
      <c r="P769"/>
      <c r="Q769"/>
      <c r="R769"/>
    </row>
    <row r="770" spans="10:18" x14ac:dyDescent="0.3">
      <c r="J770" s="13"/>
      <c r="K770"/>
      <c r="L770"/>
      <c r="M770"/>
      <c r="N770"/>
      <c r="O770"/>
      <c r="P770"/>
      <c r="Q770"/>
      <c r="R770"/>
    </row>
    <row r="771" spans="10:18" x14ac:dyDescent="0.3">
      <c r="J771" s="13"/>
      <c r="K771"/>
      <c r="L771"/>
      <c r="M771"/>
      <c r="N771"/>
      <c r="O771"/>
      <c r="P771"/>
      <c r="Q771"/>
      <c r="R771"/>
    </row>
    <row r="772" spans="10:18" x14ac:dyDescent="0.3">
      <c r="J772" s="13"/>
      <c r="K772"/>
      <c r="L772"/>
      <c r="M772"/>
      <c r="N772"/>
      <c r="O772"/>
      <c r="P772"/>
      <c r="Q772"/>
      <c r="R772"/>
    </row>
    <row r="773" spans="10:18" x14ac:dyDescent="0.3">
      <c r="J773" s="13"/>
      <c r="K773"/>
      <c r="L773"/>
      <c r="M773"/>
      <c r="N773"/>
      <c r="O773"/>
      <c r="P773"/>
      <c r="Q773"/>
      <c r="R773"/>
    </row>
    <row r="774" spans="10:18" x14ac:dyDescent="0.3">
      <c r="J774" s="13"/>
      <c r="K774"/>
      <c r="L774"/>
      <c r="M774"/>
      <c r="N774"/>
      <c r="O774"/>
      <c r="P774"/>
      <c r="Q774"/>
      <c r="R774"/>
    </row>
    <row r="775" spans="10:18" x14ac:dyDescent="0.3">
      <c r="J775" s="13"/>
      <c r="K775"/>
      <c r="L775"/>
      <c r="M775"/>
      <c r="N775"/>
      <c r="O775"/>
      <c r="P775"/>
      <c r="Q775"/>
      <c r="R775"/>
    </row>
    <row r="776" spans="10:18" x14ac:dyDescent="0.3">
      <c r="J776" s="13"/>
      <c r="K776"/>
      <c r="L776"/>
      <c r="M776"/>
      <c r="N776"/>
      <c r="O776"/>
      <c r="P776"/>
      <c r="Q776"/>
      <c r="R776"/>
    </row>
    <row r="777" spans="10:18" x14ac:dyDescent="0.3">
      <c r="J777" s="13"/>
      <c r="K777"/>
      <c r="L777"/>
      <c r="M777"/>
      <c r="N777"/>
      <c r="O777"/>
      <c r="P777"/>
      <c r="Q777"/>
      <c r="R777"/>
    </row>
    <row r="778" spans="10:18" x14ac:dyDescent="0.3">
      <c r="J778" s="13"/>
      <c r="K778"/>
      <c r="L778"/>
      <c r="M778"/>
      <c r="N778"/>
      <c r="O778"/>
      <c r="P778"/>
      <c r="Q778"/>
      <c r="R778"/>
    </row>
    <row r="779" spans="10:18" x14ac:dyDescent="0.3">
      <c r="J779" s="13"/>
      <c r="K779"/>
      <c r="L779"/>
      <c r="M779"/>
      <c r="N779"/>
      <c r="O779"/>
      <c r="P779"/>
      <c r="Q779"/>
      <c r="R779"/>
    </row>
    <row r="780" spans="10:18" x14ac:dyDescent="0.3">
      <c r="J780" s="13"/>
      <c r="K780"/>
      <c r="L780"/>
      <c r="M780"/>
      <c r="N780"/>
      <c r="O780"/>
      <c r="P780"/>
      <c r="Q780"/>
      <c r="R780"/>
    </row>
    <row r="781" spans="10:18" x14ac:dyDescent="0.3">
      <c r="J781" s="13"/>
      <c r="K781"/>
      <c r="L781"/>
      <c r="M781"/>
      <c r="N781"/>
      <c r="O781"/>
      <c r="P781"/>
      <c r="Q781"/>
      <c r="R781"/>
    </row>
    <row r="782" spans="10:18" x14ac:dyDescent="0.3">
      <c r="J782" s="13"/>
      <c r="K782"/>
      <c r="L782"/>
      <c r="M782"/>
      <c r="N782"/>
      <c r="O782"/>
      <c r="P782"/>
      <c r="Q782"/>
      <c r="R782"/>
    </row>
    <row r="783" spans="10:18" x14ac:dyDescent="0.3">
      <c r="J783" s="13"/>
      <c r="K783"/>
      <c r="L783"/>
      <c r="M783"/>
      <c r="N783"/>
      <c r="O783"/>
      <c r="P783"/>
      <c r="Q783"/>
      <c r="R783"/>
    </row>
    <row r="784" spans="10:18" x14ac:dyDescent="0.3">
      <c r="J784" s="13"/>
      <c r="K784"/>
      <c r="L784"/>
      <c r="M784"/>
      <c r="N784"/>
      <c r="O784"/>
      <c r="P784"/>
      <c r="Q784"/>
      <c r="R784"/>
    </row>
    <row r="785" spans="10:18" x14ac:dyDescent="0.3">
      <c r="J785" s="13"/>
      <c r="K785"/>
      <c r="L785"/>
      <c r="M785"/>
      <c r="N785"/>
      <c r="O785"/>
      <c r="P785"/>
      <c r="Q785"/>
      <c r="R785"/>
    </row>
    <row r="786" spans="10:18" x14ac:dyDescent="0.3">
      <c r="J786" s="13"/>
      <c r="K786"/>
      <c r="L786"/>
      <c r="M786"/>
      <c r="N786"/>
      <c r="O786"/>
      <c r="P786"/>
      <c r="Q786"/>
      <c r="R786"/>
    </row>
    <row r="787" spans="10:18" x14ac:dyDescent="0.3">
      <c r="J787" s="13"/>
      <c r="K787"/>
      <c r="L787"/>
      <c r="M787"/>
      <c r="N787"/>
      <c r="O787"/>
      <c r="P787"/>
      <c r="Q787"/>
      <c r="R787"/>
    </row>
    <row r="788" spans="10:18" x14ac:dyDescent="0.3">
      <c r="J788" s="13"/>
      <c r="K788"/>
      <c r="L788"/>
      <c r="M788"/>
      <c r="N788"/>
      <c r="O788"/>
      <c r="P788"/>
      <c r="Q788"/>
      <c r="R788"/>
    </row>
    <row r="789" spans="10:18" x14ac:dyDescent="0.3">
      <c r="J789" s="13"/>
      <c r="K789"/>
      <c r="L789"/>
      <c r="M789"/>
      <c r="N789"/>
      <c r="O789"/>
      <c r="P789"/>
      <c r="Q789"/>
      <c r="R789"/>
    </row>
    <row r="790" spans="10:18" x14ac:dyDescent="0.3">
      <c r="J790" s="13"/>
      <c r="K790"/>
      <c r="L790"/>
      <c r="M790"/>
      <c r="N790"/>
      <c r="O790"/>
      <c r="P790"/>
      <c r="Q790"/>
      <c r="R790"/>
    </row>
    <row r="791" spans="10:18" x14ac:dyDescent="0.3">
      <c r="J791" s="13"/>
      <c r="K791"/>
      <c r="L791"/>
      <c r="M791"/>
      <c r="N791"/>
      <c r="O791"/>
      <c r="P791"/>
      <c r="Q791"/>
      <c r="R791"/>
    </row>
    <row r="792" spans="10:18" x14ac:dyDescent="0.3">
      <c r="J792" s="13"/>
      <c r="K792"/>
      <c r="L792"/>
      <c r="M792"/>
      <c r="N792"/>
      <c r="O792"/>
      <c r="P792"/>
      <c r="Q792"/>
      <c r="R792"/>
    </row>
    <row r="793" spans="10:18" x14ac:dyDescent="0.3">
      <c r="J793" s="13"/>
      <c r="K793"/>
      <c r="L793"/>
      <c r="M793"/>
      <c r="N793"/>
      <c r="O793"/>
      <c r="P793"/>
      <c r="Q793"/>
      <c r="R793"/>
    </row>
    <row r="794" spans="10:18" x14ac:dyDescent="0.3">
      <c r="J794" s="13"/>
      <c r="K794"/>
      <c r="L794"/>
      <c r="M794"/>
      <c r="N794"/>
      <c r="O794"/>
      <c r="P794"/>
      <c r="Q794"/>
      <c r="R794"/>
    </row>
    <row r="795" spans="10:18" x14ac:dyDescent="0.3">
      <c r="J795" s="13"/>
      <c r="K795"/>
      <c r="L795"/>
      <c r="M795"/>
      <c r="N795"/>
      <c r="O795"/>
      <c r="P795"/>
      <c r="Q795"/>
      <c r="R795"/>
    </row>
    <row r="796" spans="10:18" x14ac:dyDescent="0.3">
      <c r="J796" s="13"/>
      <c r="K796"/>
      <c r="L796"/>
      <c r="M796"/>
      <c r="N796"/>
      <c r="O796"/>
      <c r="P796"/>
      <c r="Q796"/>
      <c r="R796"/>
    </row>
    <row r="797" spans="10:18" x14ac:dyDescent="0.3">
      <c r="J797" s="13"/>
      <c r="K797"/>
      <c r="L797"/>
      <c r="M797"/>
      <c r="N797"/>
      <c r="O797"/>
      <c r="P797"/>
      <c r="Q797"/>
      <c r="R797"/>
    </row>
    <row r="798" spans="10:18" x14ac:dyDescent="0.3">
      <c r="J798" s="13"/>
      <c r="K798"/>
      <c r="L798"/>
      <c r="M798"/>
      <c r="N798"/>
      <c r="O798"/>
      <c r="P798"/>
      <c r="Q798"/>
      <c r="R798"/>
    </row>
    <row r="799" spans="10:18" x14ac:dyDescent="0.3">
      <c r="J799" s="13"/>
      <c r="K799"/>
      <c r="L799"/>
      <c r="M799"/>
      <c r="N799"/>
      <c r="O799"/>
      <c r="P799"/>
      <c r="Q799"/>
      <c r="R799"/>
    </row>
    <row r="800" spans="10:18" x14ac:dyDescent="0.3">
      <c r="J800" s="13"/>
      <c r="K800"/>
      <c r="L800"/>
      <c r="M800"/>
      <c r="N800"/>
      <c r="O800"/>
      <c r="P800"/>
      <c r="Q800"/>
      <c r="R800"/>
    </row>
    <row r="801" spans="10:18" x14ac:dyDescent="0.3">
      <c r="J801" s="13"/>
      <c r="K801"/>
      <c r="L801"/>
      <c r="M801"/>
      <c r="N801"/>
      <c r="O801"/>
      <c r="P801"/>
      <c r="Q801"/>
      <c r="R801"/>
    </row>
    <row r="802" spans="10:18" x14ac:dyDescent="0.3">
      <c r="J802" s="13"/>
      <c r="K802"/>
      <c r="L802"/>
      <c r="M802"/>
      <c r="N802"/>
      <c r="O802"/>
      <c r="P802"/>
      <c r="Q802"/>
      <c r="R802"/>
    </row>
    <row r="803" spans="10:18" x14ac:dyDescent="0.3">
      <c r="J803" s="13"/>
      <c r="K803"/>
      <c r="L803"/>
      <c r="M803"/>
      <c r="N803"/>
      <c r="O803"/>
      <c r="P803"/>
      <c r="Q803"/>
      <c r="R803"/>
    </row>
    <row r="804" spans="10:18" x14ac:dyDescent="0.3">
      <c r="J804" s="13"/>
      <c r="K804"/>
      <c r="L804"/>
      <c r="M804"/>
      <c r="N804"/>
      <c r="O804"/>
      <c r="P804"/>
      <c r="Q804"/>
      <c r="R804"/>
    </row>
    <row r="805" spans="10:18" x14ac:dyDescent="0.3">
      <c r="J805" s="13"/>
      <c r="K805"/>
      <c r="L805"/>
      <c r="M805"/>
      <c r="N805"/>
      <c r="O805"/>
      <c r="P805"/>
      <c r="Q805"/>
      <c r="R805"/>
    </row>
    <row r="806" spans="10:18" x14ac:dyDescent="0.3">
      <c r="J806" s="13"/>
      <c r="K806"/>
      <c r="L806"/>
      <c r="M806"/>
      <c r="N806"/>
      <c r="O806"/>
      <c r="P806"/>
      <c r="Q806"/>
      <c r="R806"/>
    </row>
    <row r="807" spans="10:18" x14ac:dyDescent="0.3">
      <c r="J807" s="13"/>
      <c r="K807"/>
      <c r="L807"/>
      <c r="M807"/>
      <c r="N807"/>
      <c r="O807"/>
      <c r="P807"/>
      <c r="Q807"/>
      <c r="R807"/>
    </row>
    <row r="808" spans="10:18" x14ac:dyDescent="0.3">
      <c r="J808" s="13"/>
      <c r="K808"/>
      <c r="L808"/>
      <c r="M808"/>
      <c r="N808"/>
      <c r="O808"/>
      <c r="P808"/>
      <c r="Q808"/>
      <c r="R808"/>
    </row>
    <row r="809" spans="10:18" x14ac:dyDescent="0.3">
      <c r="J809" s="13"/>
      <c r="K809"/>
      <c r="L809"/>
      <c r="M809"/>
      <c r="N809"/>
      <c r="O809"/>
      <c r="P809"/>
      <c r="Q809"/>
      <c r="R809"/>
    </row>
    <row r="810" spans="10:18" x14ac:dyDescent="0.3">
      <c r="J810" s="13"/>
      <c r="K810"/>
      <c r="L810"/>
      <c r="M810"/>
      <c r="N810"/>
      <c r="O810"/>
      <c r="P810"/>
      <c r="Q810"/>
      <c r="R810"/>
    </row>
    <row r="811" spans="10:18" x14ac:dyDescent="0.3">
      <c r="J811" s="13"/>
      <c r="K811"/>
      <c r="L811"/>
      <c r="M811"/>
      <c r="N811"/>
      <c r="O811"/>
      <c r="P811"/>
      <c r="Q811"/>
      <c r="R811"/>
    </row>
    <row r="812" spans="10:18" x14ac:dyDescent="0.3">
      <c r="J812" s="13"/>
      <c r="K812"/>
      <c r="L812"/>
      <c r="M812"/>
      <c r="N812"/>
      <c r="O812"/>
      <c r="P812"/>
      <c r="Q812"/>
      <c r="R812"/>
    </row>
    <row r="813" spans="10:18" x14ac:dyDescent="0.3">
      <c r="J813" s="13"/>
      <c r="K813"/>
      <c r="L813"/>
      <c r="M813"/>
      <c r="N813"/>
      <c r="O813"/>
      <c r="P813"/>
      <c r="Q813"/>
      <c r="R813"/>
    </row>
    <row r="814" spans="10:18" x14ac:dyDescent="0.3">
      <c r="J814" s="13"/>
      <c r="K814"/>
      <c r="L814"/>
      <c r="M814"/>
      <c r="N814"/>
      <c r="O814"/>
      <c r="P814"/>
      <c r="Q814"/>
      <c r="R814"/>
    </row>
    <row r="815" spans="10:18" x14ac:dyDescent="0.3">
      <c r="J815" s="13"/>
      <c r="K815"/>
      <c r="L815"/>
      <c r="M815"/>
      <c r="N815"/>
      <c r="O815"/>
      <c r="P815"/>
      <c r="Q815"/>
      <c r="R815"/>
    </row>
    <row r="816" spans="10:18" x14ac:dyDescent="0.3">
      <c r="J816" s="13"/>
      <c r="K816"/>
      <c r="L816"/>
      <c r="M816"/>
      <c r="N816"/>
      <c r="O816"/>
      <c r="P816"/>
      <c r="Q816"/>
      <c r="R816"/>
    </row>
    <row r="817" spans="10:18" x14ac:dyDescent="0.3">
      <c r="J817" s="13"/>
      <c r="K817"/>
      <c r="L817"/>
      <c r="M817"/>
      <c r="N817"/>
      <c r="O817"/>
      <c r="P817"/>
      <c r="Q817"/>
      <c r="R817"/>
    </row>
    <row r="818" spans="10:18" x14ac:dyDescent="0.3">
      <c r="J818" s="13"/>
      <c r="K818"/>
      <c r="L818"/>
      <c r="M818"/>
      <c r="N818"/>
      <c r="O818"/>
      <c r="P818"/>
      <c r="Q818"/>
      <c r="R818"/>
    </row>
    <row r="819" spans="10:18" x14ac:dyDescent="0.3">
      <c r="J819" s="13"/>
      <c r="K819"/>
      <c r="L819"/>
      <c r="M819"/>
      <c r="N819"/>
      <c r="O819"/>
      <c r="P819"/>
      <c r="Q819"/>
      <c r="R819"/>
    </row>
    <row r="820" spans="10:18" x14ac:dyDescent="0.3">
      <c r="J820" s="13"/>
      <c r="K820"/>
      <c r="L820"/>
      <c r="M820"/>
      <c r="N820"/>
      <c r="O820"/>
      <c r="P820"/>
      <c r="Q820"/>
      <c r="R820"/>
    </row>
    <row r="821" spans="10:18" x14ac:dyDescent="0.3">
      <c r="J821" s="13"/>
      <c r="K821"/>
      <c r="L821"/>
      <c r="M821"/>
      <c r="N821"/>
      <c r="O821"/>
      <c r="P821"/>
      <c r="Q821"/>
      <c r="R821"/>
    </row>
    <row r="822" spans="10:18" x14ac:dyDescent="0.3">
      <c r="J822" s="13"/>
      <c r="K822"/>
      <c r="L822"/>
      <c r="M822"/>
      <c r="N822"/>
      <c r="O822"/>
      <c r="P822"/>
      <c r="Q822"/>
      <c r="R822"/>
    </row>
    <row r="823" spans="10:18" x14ac:dyDescent="0.3">
      <c r="J823" s="13"/>
      <c r="K823"/>
      <c r="L823"/>
      <c r="M823"/>
      <c r="N823"/>
      <c r="O823"/>
      <c r="P823"/>
      <c r="Q823"/>
      <c r="R823"/>
    </row>
    <row r="824" spans="10:18" x14ac:dyDescent="0.3">
      <c r="J824" s="13"/>
      <c r="K824"/>
      <c r="L824"/>
      <c r="M824"/>
      <c r="N824"/>
      <c r="O824"/>
      <c r="P824"/>
      <c r="Q824"/>
      <c r="R824"/>
    </row>
    <row r="825" spans="10:18" x14ac:dyDescent="0.3">
      <c r="J825" s="13"/>
      <c r="K825"/>
      <c r="L825"/>
      <c r="M825"/>
      <c r="N825"/>
      <c r="O825"/>
      <c r="P825"/>
      <c r="Q825"/>
      <c r="R825"/>
    </row>
    <row r="826" spans="10:18" x14ac:dyDescent="0.3">
      <c r="J826" s="13"/>
      <c r="K826"/>
      <c r="L826"/>
      <c r="M826"/>
      <c r="N826"/>
      <c r="O826"/>
      <c r="P826"/>
      <c r="Q826"/>
      <c r="R826"/>
    </row>
    <row r="827" spans="10:18" x14ac:dyDescent="0.3">
      <c r="J827" s="13"/>
      <c r="K827"/>
      <c r="L827"/>
      <c r="M827"/>
      <c r="N827"/>
      <c r="O827"/>
      <c r="P827"/>
      <c r="Q827"/>
      <c r="R827"/>
    </row>
    <row r="828" spans="10:18" x14ac:dyDescent="0.3">
      <c r="J828" s="13"/>
      <c r="K828"/>
      <c r="L828"/>
      <c r="M828"/>
      <c r="N828"/>
      <c r="O828"/>
      <c r="P828"/>
      <c r="Q828"/>
      <c r="R828"/>
    </row>
    <row r="829" spans="10:18" x14ac:dyDescent="0.3">
      <c r="J829" s="13"/>
      <c r="K829"/>
      <c r="L829"/>
      <c r="M829"/>
      <c r="N829"/>
      <c r="O829"/>
      <c r="P829"/>
      <c r="Q829"/>
      <c r="R829"/>
    </row>
    <row r="830" spans="10:18" x14ac:dyDescent="0.3">
      <c r="J830" s="13"/>
      <c r="K830"/>
      <c r="L830"/>
      <c r="M830"/>
      <c r="N830"/>
      <c r="O830"/>
      <c r="P830"/>
      <c r="Q830"/>
      <c r="R830"/>
    </row>
    <row r="831" spans="10:18" x14ac:dyDescent="0.3">
      <c r="J831" s="13"/>
      <c r="K831"/>
      <c r="L831"/>
      <c r="M831"/>
      <c r="N831"/>
      <c r="O831"/>
      <c r="P831"/>
      <c r="Q831"/>
      <c r="R831"/>
    </row>
    <row r="832" spans="10:18" x14ac:dyDescent="0.3">
      <c r="J832" s="13"/>
      <c r="K832"/>
      <c r="L832"/>
      <c r="M832"/>
      <c r="N832"/>
      <c r="O832"/>
      <c r="P832"/>
      <c r="Q832"/>
      <c r="R832"/>
    </row>
    <row r="833" spans="10:18" x14ac:dyDescent="0.3">
      <c r="J833" s="13"/>
      <c r="K833"/>
      <c r="L833"/>
      <c r="M833"/>
      <c r="N833"/>
      <c r="O833"/>
      <c r="P833"/>
      <c r="Q833"/>
      <c r="R833"/>
    </row>
    <row r="834" spans="10:18" x14ac:dyDescent="0.3">
      <c r="J834" s="13"/>
      <c r="K834"/>
      <c r="L834"/>
      <c r="M834"/>
      <c r="N834"/>
      <c r="O834"/>
      <c r="P834"/>
      <c r="Q834"/>
      <c r="R834"/>
    </row>
    <row r="835" spans="10:18" x14ac:dyDescent="0.3">
      <c r="J835" s="13"/>
      <c r="K835"/>
      <c r="L835"/>
      <c r="M835"/>
      <c r="N835"/>
      <c r="O835"/>
      <c r="P835"/>
      <c r="Q835"/>
      <c r="R835"/>
    </row>
    <row r="836" spans="10:18" x14ac:dyDescent="0.3">
      <c r="J836" s="13"/>
      <c r="K836"/>
      <c r="L836"/>
      <c r="M836"/>
      <c r="N836"/>
      <c r="O836"/>
      <c r="P836"/>
      <c r="Q836"/>
      <c r="R836"/>
    </row>
    <row r="837" spans="10:18" x14ac:dyDescent="0.3">
      <c r="J837" s="13"/>
      <c r="K837"/>
      <c r="L837"/>
      <c r="M837"/>
      <c r="N837"/>
      <c r="O837"/>
      <c r="P837"/>
      <c r="Q837"/>
      <c r="R837"/>
    </row>
    <row r="838" spans="10:18" x14ac:dyDescent="0.3">
      <c r="J838" s="13"/>
      <c r="K838"/>
      <c r="L838"/>
      <c r="M838"/>
      <c r="N838"/>
      <c r="O838"/>
      <c r="P838"/>
      <c r="Q838"/>
      <c r="R838"/>
    </row>
    <row r="839" spans="10:18" x14ac:dyDescent="0.3">
      <c r="J839" s="13"/>
      <c r="K839"/>
      <c r="L839"/>
      <c r="M839"/>
      <c r="N839"/>
      <c r="O839"/>
      <c r="P839"/>
      <c r="Q839"/>
      <c r="R839"/>
    </row>
    <row r="840" spans="10:18" x14ac:dyDescent="0.3">
      <c r="J840" s="13"/>
      <c r="K840"/>
      <c r="L840"/>
      <c r="M840"/>
      <c r="N840"/>
      <c r="O840"/>
      <c r="P840"/>
      <c r="Q840"/>
      <c r="R840"/>
    </row>
    <row r="841" spans="10:18" x14ac:dyDescent="0.3">
      <c r="J841" s="13"/>
      <c r="K841"/>
      <c r="L841"/>
      <c r="M841"/>
      <c r="N841"/>
      <c r="O841"/>
      <c r="P841"/>
      <c r="Q841"/>
      <c r="R841"/>
    </row>
    <row r="842" spans="10:18" x14ac:dyDescent="0.3">
      <c r="J842" s="13"/>
      <c r="K842"/>
      <c r="L842"/>
      <c r="M842"/>
      <c r="N842"/>
      <c r="O842"/>
      <c r="P842"/>
      <c r="Q842"/>
      <c r="R842"/>
    </row>
    <row r="843" spans="10:18" x14ac:dyDescent="0.3">
      <c r="J843" s="13"/>
      <c r="K843"/>
      <c r="L843"/>
      <c r="M843"/>
      <c r="N843"/>
      <c r="O843"/>
      <c r="P843"/>
      <c r="Q843"/>
      <c r="R843"/>
    </row>
    <row r="844" spans="10:18" x14ac:dyDescent="0.3">
      <c r="J844" s="13"/>
      <c r="K844"/>
      <c r="L844"/>
      <c r="M844"/>
      <c r="N844"/>
      <c r="O844"/>
      <c r="P844"/>
      <c r="Q844"/>
      <c r="R844"/>
    </row>
    <row r="845" spans="10:18" x14ac:dyDescent="0.3">
      <c r="J845" s="13"/>
      <c r="K845"/>
      <c r="L845"/>
      <c r="M845"/>
      <c r="N845"/>
      <c r="O845"/>
      <c r="P845"/>
      <c r="Q845"/>
      <c r="R845"/>
    </row>
    <row r="846" spans="10:18" x14ac:dyDescent="0.3">
      <c r="J846" s="13"/>
      <c r="K846"/>
      <c r="L846"/>
      <c r="M846"/>
      <c r="N846"/>
      <c r="O846"/>
      <c r="P846"/>
      <c r="Q846"/>
      <c r="R846"/>
    </row>
    <row r="847" spans="10:18" x14ac:dyDescent="0.3">
      <c r="J847" s="13"/>
      <c r="K847"/>
      <c r="L847"/>
      <c r="M847"/>
      <c r="N847"/>
      <c r="O847"/>
      <c r="P847"/>
      <c r="Q847"/>
      <c r="R847"/>
    </row>
    <row r="848" spans="10:18" x14ac:dyDescent="0.3">
      <c r="J848" s="13"/>
      <c r="K848"/>
      <c r="L848"/>
      <c r="M848"/>
      <c r="N848"/>
      <c r="O848"/>
      <c r="P848"/>
      <c r="Q848"/>
      <c r="R848"/>
    </row>
    <row r="849" spans="10:18" x14ac:dyDescent="0.3">
      <c r="J849" s="13"/>
      <c r="K849"/>
      <c r="L849"/>
      <c r="M849"/>
      <c r="N849"/>
      <c r="O849"/>
      <c r="P849"/>
      <c r="Q849"/>
      <c r="R849"/>
    </row>
    <row r="850" spans="10:18" x14ac:dyDescent="0.3">
      <c r="J850" s="13"/>
      <c r="K850"/>
      <c r="L850"/>
      <c r="M850"/>
      <c r="N850"/>
      <c r="O850"/>
      <c r="P850"/>
      <c r="Q850"/>
      <c r="R850"/>
    </row>
    <row r="851" spans="10:18" x14ac:dyDescent="0.3">
      <c r="J851" s="13"/>
      <c r="K851"/>
      <c r="L851"/>
      <c r="M851"/>
      <c r="N851"/>
      <c r="O851"/>
      <c r="P851"/>
      <c r="Q851"/>
      <c r="R851"/>
    </row>
    <row r="852" spans="10:18" x14ac:dyDescent="0.3">
      <c r="J852" s="13"/>
      <c r="K852"/>
      <c r="L852"/>
      <c r="M852"/>
      <c r="N852"/>
      <c r="O852"/>
      <c r="P852"/>
      <c r="Q852"/>
      <c r="R852"/>
    </row>
    <row r="853" spans="10:18" x14ac:dyDescent="0.3">
      <c r="J853" s="13"/>
      <c r="K853"/>
      <c r="L853"/>
      <c r="M853"/>
      <c r="N853"/>
      <c r="O853"/>
      <c r="P853"/>
      <c r="Q853"/>
      <c r="R853"/>
    </row>
    <row r="854" spans="10:18" x14ac:dyDescent="0.3">
      <c r="J854" s="13"/>
      <c r="K854"/>
      <c r="L854"/>
      <c r="M854"/>
      <c r="N854"/>
      <c r="O854"/>
      <c r="P854"/>
      <c r="Q854"/>
      <c r="R854"/>
    </row>
    <row r="855" spans="10:18" x14ac:dyDescent="0.3">
      <c r="J855" s="13"/>
      <c r="K855"/>
      <c r="L855"/>
      <c r="M855"/>
      <c r="N855"/>
      <c r="O855"/>
      <c r="P855"/>
      <c r="Q855"/>
      <c r="R855"/>
    </row>
    <row r="856" spans="10:18" x14ac:dyDescent="0.3">
      <c r="J856" s="13"/>
      <c r="K856"/>
      <c r="L856"/>
      <c r="M856"/>
      <c r="N856"/>
      <c r="O856"/>
      <c r="P856"/>
      <c r="Q856"/>
      <c r="R856"/>
    </row>
    <row r="857" spans="10:18" x14ac:dyDescent="0.3">
      <c r="J857" s="13"/>
      <c r="K857"/>
      <c r="L857"/>
      <c r="M857"/>
      <c r="N857"/>
      <c r="O857"/>
      <c r="P857"/>
      <c r="Q857"/>
      <c r="R857"/>
    </row>
    <row r="858" spans="10:18" x14ac:dyDescent="0.3">
      <c r="J858" s="13"/>
      <c r="K858"/>
      <c r="L858"/>
      <c r="M858"/>
      <c r="N858"/>
      <c r="O858"/>
      <c r="P858"/>
      <c r="Q858"/>
      <c r="R858"/>
    </row>
    <row r="859" spans="10:18" x14ac:dyDescent="0.3">
      <c r="J859" s="13"/>
      <c r="K859"/>
      <c r="L859"/>
      <c r="M859"/>
      <c r="N859"/>
      <c r="O859"/>
      <c r="P859"/>
      <c r="Q859"/>
      <c r="R859"/>
    </row>
    <row r="860" spans="10:18" x14ac:dyDescent="0.3">
      <c r="J860" s="13"/>
      <c r="K860"/>
      <c r="L860"/>
      <c r="M860"/>
      <c r="N860"/>
      <c r="O860"/>
      <c r="P860"/>
      <c r="Q860"/>
      <c r="R860"/>
    </row>
    <row r="861" spans="10:18" x14ac:dyDescent="0.3">
      <c r="J861" s="13"/>
      <c r="K861"/>
      <c r="L861"/>
      <c r="M861"/>
      <c r="N861"/>
      <c r="O861"/>
      <c r="P861"/>
      <c r="Q861"/>
      <c r="R861"/>
    </row>
    <row r="862" spans="10:18" x14ac:dyDescent="0.3">
      <c r="J862" s="13"/>
      <c r="K862"/>
      <c r="L862"/>
      <c r="M862"/>
      <c r="N862"/>
      <c r="O862"/>
      <c r="P862"/>
      <c r="Q862"/>
      <c r="R862"/>
    </row>
    <row r="863" spans="10:18" x14ac:dyDescent="0.3">
      <c r="J863" s="13"/>
      <c r="K863"/>
      <c r="L863"/>
      <c r="M863"/>
      <c r="N863"/>
      <c r="O863"/>
      <c r="P863"/>
      <c r="Q863"/>
      <c r="R863"/>
    </row>
    <row r="864" spans="10:18" x14ac:dyDescent="0.3">
      <c r="J864" s="13"/>
      <c r="K864"/>
      <c r="L864"/>
      <c r="M864"/>
      <c r="N864"/>
      <c r="O864"/>
      <c r="P864"/>
      <c r="Q864"/>
      <c r="R864"/>
    </row>
    <row r="865" spans="10:18" x14ac:dyDescent="0.3">
      <c r="J865" s="13"/>
      <c r="K865"/>
      <c r="L865"/>
      <c r="M865"/>
      <c r="N865"/>
      <c r="O865"/>
      <c r="P865"/>
      <c r="Q865"/>
      <c r="R865"/>
    </row>
    <row r="866" spans="10:18" x14ac:dyDescent="0.3">
      <c r="J866" s="13"/>
      <c r="K866"/>
      <c r="L866"/>
      <c r="M866"/>
      <c r="N866"/>
      <c r="O866"/>
      <c r="P866"/>
      <c r="Q866"/>
      <c r="R866"/>
    </row>
    <row r="867" spans="10:18" x14ac:dyDescent="0.3">
      <c r="J867" s="13"/>
      <c r="K867"/>
      <c r="L867"/>
      <c r="M867"/>
      <c r="N867"/>
      <c r="O867"/>
      <c r="P867"/>
      <c r="Q867"/>
      <c r="R867"/>
    </row>
    <row r="868" spans="10:18" x14ac:dyDescent="0.3">
      <c r="J868" s="13"/>
      <c r="K868"/>
      <c r="L868"/>
      <c r="M868"/>
      <c r="N868"/>
      <c r="O868"/>
      <c r="P868"/>
      <c r="Q868"/>
      <c r="R868"/>
    </row>
    <row r="869" spans="10:18" x14ac:dyDescent="0.3">
      <c r="J869" s="13"/>
      <c r="K869"/>
      <c r="L869"/>
      <c r="M869"/>
      <c r="N869"/>
      <c r="O869"/>
      <c r="P869"/>
      <c r="Q869"/>
      <c r="R869"/>
    </row>
    <row r="870" spans="10:18" x14ac:dyDescent="0.3">
      <c r="J870" s="13"/>
      <c r="K870"/>
      <c r="L870"/>
      <c r="M870"/>
      <c r="N870"/>
      <c r="O870"/>
      <c r="P870"/>
      <c r="Q870"/>
      <c r="R870"/>
    </row>
    <row r="871" spans="10:18" x14ac:dyDescent="0.3">
      <c r="J871" s="13"/>
      <c r="K871"/>
      <c r="L871"/>
      <c r="M871"/>
      <c r="N871"/>
      <c r="O871"/>
      <c r="P871"/>
      <c r="Q871"/>
      <c r="R871"/>
    </row>
    <row r="872" spans="10:18" x14ac:dyDescent="0.3">
      <c r="J872" s="13"/>
      <c r="K872"/>
      <c r="L872"/>
      <c r="M872"/>
      <c r="N872"/>
      <c r="O872"/>
      <c r="P872"/>
      <c r="Q872"/>
      <c r="R872"/>
    </row>
    <row r="873" spans="10:18" x14ac:dyDescent="0.3">
      <c r="J873" s="13"/>
      <c r="K873"/>
      <c r="L873"/>
      <c r="M873"/>
      <c r="N873"/>
      <c r="O873"/>
      <c r="P873"/>
      <c r="Q873"/>
      <c r="R873"/>
    </row>
    <row r="874" spans="10:18" x14ac:dyDescent="0.3">
      <c r="J874" s="13"/>
      <c r="K874"/>
      <c r="L874"/>
      <c r="M874"/>
      <c r="N874"/>
      <c r="O874"/>
      <c r="P874"/>
      <c r="Q874"/>
      <c r="R874"/>
    </row>
    <row r="875" spans="10:18" x14ac:dyDescent="0.3">
      <c r="J875" s="13"/>
      <c r="K875"/>
      <c r="L875"/>
      <c r="M875"/>
      <c r="N875"/>
      <c r="O875"/>
      <c r="P875"/>
      <c r="Q875"/>
      <c r="R875"/>
    </row>
    <row r="876" spans="10:18" x14ac:dyDescent="0.3">
      <c r="J876" s="13"/>
      <c r="K876"/>
      <c r="L876"/>
      <c r="M876"/>
      <c r="N876"/>
      <c r="O876"/>
      <c r="P876"/>
      <c r="Q876"/>
      <c r="R876"/>
    </row>
    <row r="877" spans="10:18" x14ac:dyDescent="0.3">
      <c r="J877" s="13"/>
      <c r="K877"/>
      <c r="L877"/>
      <c r="M877"/>
      <c r="N877"/>
      <c r="O877"/>
      <c r="P877"/>
      <c r="Q877"/>
      <c r="R877"/>
    </row>
    <row r="878" spans="10:18" x14ac:dyDescent="0.3">
      <c r="J878" s="13"/>
      <c r="K878"/>
      <c r="L878"/>
      <c r="M878"/>
      <c r="N878"/>
      <c r="O878"/>
      <c r="P878"/>
      <c r="Q878"/>
      <c r="R878"/>
    </row>
    <row r="879" spans="10:18" x14ac:dyDescent="0.3">
      <c r="J879" s="13"/>
      <c r="K879"/>
      <c r="L879"/>
      <c r="M879"/>
      <c r="N879"/>
      <c r="O879"/>
      <c r="P879"/>
      <c r="Q879"/>
      <c r="R879"/>
    </row>
    <row r="880" spans="10:18" x14ac:dyDescent="0.3">
      <c r="J880" s="13"/>
      <c r="K880"/>
      <c r="L880"/>
      <c r="M880"/>
      <c r="N880"/>
      <c r="O880"/>
      <c r="P880"/>
      <c r="Q880"/>
      <c r="R880"/>
    </row>
    <row r="881" spans="10:18" x14ac:dyDescent="0.3">
      <c r="J881" s="13"/>
      <c r="K881"/>
      <c r="L881"/>
      <c r="M881"/>
      <c r="N881"/>
      <c r="O881"/>
      <c r="P881"/>
      <c r="Q881"/>
      <c r="R881"/>
    </row>
    <row r="882" spans="10:18" x14ac:dyDescent="0.3">
      <c r="J882" s="13"/>
      <c r="K882"/>
      <c r="L882"/>
      <c r="M882"/>
      <c r="N882"/>
      <c r="O882"/>
      <c r="P882"/>
      <c r="Q882"/>
      <c r="R882"/>
    </row>
    <row r="883" spans="10:18" x14ac:dyDescent="0.3">
      <c r="J883" s="13"/>
      <c r="K883"/>
      <c r="L883"/>
      <c r="M883"/>
      <c r="N883"/>
      <c r="O883"/>
      <c r="P883"/>
      <c r="Q883"/>
      <c r="R883"/>
    </row>
    <row r="884" spans="10:18" x14ac:dyDescent="0.3">
      <c r="J884" s="13"/>
      <c r="K884"/>
      <c r="L884"/>
      <c r="M884"/>
      <c r="N884"/>
      <c r="O884"/>
      <c r="P884"/>
      <c r="Q884"/>
      <c r="R884"/>
    </row>
    <row r="885" spans="10:18" x14ac:dyDescent="0.3">
      <c r="J885" s="13"/>
      <c r="K885"/>
      <c r="L885"/>
      <c r="M885"/>
      <c r="N885"/>
      <c r="O885"/>
      <c r="P885"/>
      <c r="Q885"/>
      <c r="R885"/>
    </row>
    <row r="886" spans="10:18" x14ac:dyDescent="0.3">
      <c r="J886" s="13"/>
      <c r="K886"/>
      <c r="L886"/>
      <c r="M886"/>
      <c r="N886"/>
      <c r="O886"/>
      <c r="P886"/>
      <c r="Q886"/>
      <c r="R886"/>
    </row>
    <row r="887" spans="10:18" x14ac:dyDescent="0.3">
      <c r="J887" s="13"/>
      <c r="K887"/>
      <c r="L887"/>
      <c r="M887"/>
      <c r="N887"/>
      <c r="O887"/>
      <c r="P887"/>
      <c r="Q887"/>
      <c r="R887"/>
    </row>
    <row r="888" spans="10:18" x14ac:dyDescent="0.3">
      <c r="J888" s="13"/>
      <c r="K888"/>
      <c r="L888"/>
      <c r="M888"/>
      <c r="N888"/>
      <c r="O888"/>
      <c r="P888"/>
      <c r="Q888"/>
      <c r="R888"/>
    </row>
    <row r="889" spans="10:18" x14ac:dyDescent="0.3">
      <c r="J889" s="13"/>
      <c r="K889"/>
      <c r="L889"/>
      <c r="M889"/>
      <c r="N889"/>
      <c r="O889"/>
      <c r="P889"/>
      <c r="Q889"/>
      <c r="R889"/>
    </row>
    <row r="890" spans="10:18" x14ac:dyDescent="0.3">
      <c r="J890" s="13"/>
      <c r="K890"/>
      <c r="L890"/>
      <c r="M890"/>
      <c r="N890"/>
      <c r="O890"/>
      <c r="P890"/>
      <c r="Q890"/>
      <c r="R890"/>
    </row>
    <row r="891" spans="10:18" x14ac:dyDescent="0.3">
      <c r="J891" s="13"/>
      <c r="K891"/>
      <c r="L891"/>
      <c r="M891"/>
      <c r="N891"/>
      <c r="O891"/>
      <c r="P891"/>
      <c r="Q891"/>
      <c r="R891"/>
    </row>
    <row r="892" spans="10:18" x14ac:dyDescent="0.3">
      <c r="J892" s="13"/>
      <c r="K892"/>
      <c r="L892"/>
      <c r="M892"/>
      <c r="N892"/>
      <c r="O892"/>
      <c r="P892"/>
      <c r="Q892"/>
      <c r="R892"/>
    </row>
    <row r="893" spans="10:18" x14ac:dyDescent="0.3">
      <c r="J893" s="13"/>
      <c r="K893"/>
      <c r="L893"/>
      <c r="M893"/>
      <c r="N893"/>
      <c r="O893"/>
      <c r="P893"/>
      <c r="Q893"/>
      <c r="R893"/>
    </row>
    <row r="894" spans="10:18" x14ac:dyDescent="0.3">
      <c r="J894" s="13"/>
      <c r="K894"/>
      <c r="L894"/>
      <c r="M894"/>
      <c r="N894"/>
      <c r="O894"/>
      <c r="P894"/>
      <c r="Q894"/>
      <c r="R894"/>
    </row>
    <row r="895" spans="10:18" x14ac:dyDescent="0.3">
      <c r="J895" s="13"/>
      <c r="K895"/>
      <c r="L895"/>
      <c r="M895"/>
      <c r="N895"/>
      <c r="O895"/>
      <c r="P895"/>
      <c r="Q895"/>
      <c r="R895"/>
    </row>
    <row r="896" spans="10:18" x14ac:dyDescent="0.3">
      <c r="J896" s="13"/>
      <c r="K896"/>
      <c r="L896"/>
      <c r="M896"/>
      <c r="N896"/>
      <c r="O896"/>
      <c r="P896"/>
      <c r="Q896"/>
      <c r="R896"/>
    </row>
    <row r="897" spans="10:18" x14ac:dyDescent="0.3">
      <c r="J897" s="13"/>
      <c r="K897"/>
      <c r="L897"/>
      <c r="M897"/>
      <c r="N897"/>
      <c r="O897"/>
      <c r="P897"/>
      <c r="Q897"/>
      <c r="R897"/>
    </row>
    <row r="898" spans="10:18" x14ac:dyDescent="0.3">
      <c r="J898" s="13"/>
      <c r="K898"/>
      <c r="L898"/>
      <c r="M898"/>
      <c r="N898"/>
      <c r="O898"/>
      <c r="P898"/>
      <c r="Q898"/>
      <c r="R898"/>
    </row>
    <row r="899" spans="10:18" x14ac:dyDescent="0.3">
      <c r="J899" s="13"/>
      <c r="K899"/>
      <c r="L899"/>
      <c r="M899"/>
      <c r="N899"/>
      <c r="O899"/>
      <c r="P899"/>
      <c r="Q899"/>
      <c r="R899"/>
    </row>
    <row r="900" spans="10:18" x14ac:dyDescent="0.3">
      <c r="J900" s="13"/>
      <c r="K900"/>
      <c r="L900"/>
      <c r="M900"/>
      <c r="N900"/>
      <c r="O900"/>
      <c r="P900"/>
      <c r="Q900"/>
      <c r="R900"/>
    </row>
    <row r="901" spans="10:18" x14ac:dyDescent="0.3">
      <c r="J901" s="13"/>
      <c r="K901"/>
      <c r="L901"/>
      <c r="M901"/>
      <c r="N901"/>
      <c r="O901"/>
      <c r="P901"/>
      <c r="Q901"/>
      <c r="R901"/>
    </row>
    <row r="902" spans="10:18" x14ac:dyDescent="0.3">
      <c r="J902" s="13"/>
      <c r="K902"/>
      <c r="L902"/>
      <c r="M902"/>
      <c r="N902"/>
      <c r="O902"/>
      <c r="P902"/>
      <c r="Q902"/>
      <c r="R902"/>
    </row>
    <row r="903" spans="10:18" x14ac:dyDescent="0.3">
      <c r="J903" s="13"/>
      <c r="K903"/>
      <c r="L903"/>
      <c r="M903"/>
      <c r="N903"/>
      <c r="O903"/>
      <c r="P903"/>
      <c r="Q903"/>
      <c r="R903"/>
    </row>
    <row r="904" spans="10:18" x14ac:dyDescent="0.3">
      <c r="J904" s="13"/>
      <c r="K904"/>
      <c r="L904"/>
      <c r="M904"/>
      <c r="N904"/>
      <c r="O904"/>
      <c r="P904"/>
      <c r="Q904"/>
      <c r="R904"/>
    </row>
    <row r="905" spans="10:18" x14ac:dyDescent="0.3">
      <c r="J905" s="13"/>
      <c r="K905"/>
      <c r="L905"/>
      <c r="M905"/>
      <c r="N905"/>
      <c r="O905"/>
      <c r="P905"/>
      <c r="Q905"/>
      <c r="R905"/>
    </row>
    <row r="906" spans="10:18" x14ac:dyDescent="0.3">
      <c r="J906" s="13"/>
      <c r="K906"/>
      <c r="L906"/>
      <c r="M906"/>
      <c r="N906"/>
      <c r="O906"/>
      <c r="P906"/>
      <c r="Q906"/>
      <c r="R906"/>
    </row>
    <row r="907" spans="10:18" x14ac:dyDescent="0.3">
      <c r="J907" s="13"/>
      <c r="K907"/>
      <c r="L907"/>
      <c r="M907"/>
      <c r="N907"/>
      <c r="O907"/>
      <c r="P907"/>
      <c r="Q907"/>
      <c r="R907"/>
    </row>
    <row r="908" spans="10:18" x14ac:dyDescent="0.3">
      <c r="J908" s="13"/>
      <c r="K908"/>
      <c r="L908"/>
      <c r="M908"/>
      <c r="N908"/>
      <c r="O908"/>
      <c r="P908"/>
      <c r="Q908"/>
      <c r="R908"/>
    </row>
    <row r="909" spans="10:18" x14ac:dyDescent="0.3">
      <c r="J909" s="13"/>
      <c r="K909"/>
      <c r="L909"/>
      <c r="M909"/>
      <c r="N909"/>
      <c r="O909"/>
      <c r="P909"/>
      <c r="Q909"/>
      <c r="R909"/>
    </row>
    <row r="910" spans="10:18" x14ac:dyDescent="0.3">
      <c r="J910" s="13"/>
      <c r="K910"/>
      <c r="L910"/>
      <c r="M910"/>
      <c r="N910"/>
      <c r="O910"/>
      <c r="P910"/>
      <c r="Q910"/>
      <c r="R910"/>
    </row>
    <row r="911" spans="10:18" x14ac:dyDescent="0.3">
      <c r="J911" s="13"/>
      <c r="K911"/>
      <c r="L911"/>
      <c r="M911"/>
      <c r="N911"/>
      <c r="O911"/>
      <c r="P911"/>
      <c r="Q911"/>
      <c r="R911"/>
    </row>
    <row r="912" spans="10:18" x14ac:dyDescent="0.3">
      <c r="J912" s="13"/>
      <c r="K912"/>
      <c r="L912"/>
      <c r="M912"/>
      <c r="N912"/>
      <c r="O912"/>
      <c r="P912"/>
      <c r="Q912"/>
      <c r="R912"/>
    </row>
    <row r="913" spans="10:18" x14ac:dyDescent="0.3">
      <c r="J913" s="13"/>
      <c r="K913"/>
      <c r="L913"/>
      <c r="M913"/>
      <c r="N913"/>
      <c r="O913"/>
      <c r="P913"/>
      <c r="Q913"/>
      <c r="R913"/>
    </row>
    <row r="914" spans="10:18" x14ac:dyDescent="0.3">
      <c r="J914" s="13"/>
      <c r="K914"/>
      <c r="L914"/>
      <c r="M914"/>
      <c r="N914"/>
      <c r="O914"/>
      <c r="P914"/>
      <c r="Q914"/>
      <c r="R914"/>
    </row>
    <row r="915" spans="10:18" x14ac:dyDescent="0.3">
      <c r="J915" s="13"/>
      <c r="K915"/>
      <c r="L915"/>
      <c r="M915"/>
      <c r="N915"/>
      <c r="O915"/>
      <c r="P915"/>
      <c r="Q915"/>
      <c r="R915"/>
    </row>
    <row r="916" spans="10:18" x14ac:dyDescent="0.3">
      <c r="J916" s="13"/>
      <c r="K916"/>
      <c r="L916"/>
      <c r="M916"/>
      <c r="N916"/>
      <c r="O916"/>
      <c r="P916"/>
      <c r="Q916"/>
      <c r="R916"/>
    </row>
    <row r="917" spans="10:18" x14ac:dyDescent="0.3">
      <c r="J917" s="13"/>
      <c r="K917"/>
      <c r="L917"/>
      <c r="M917"/>
      <c r="N917"/>
      <c r="O917"/>
      <c r="P917"/>
      <c r="Q917"/>
      <c r="R917"/>
    </row>
    <row r="918" spans="10:18" x14ac:dyDescent="0.3">
      <c r="J918" s="13"/>
      <c r="K918"/>
      <c r="L918"/>
      <c r="M918"/>
      <c r="N918"/>
      <c r="O918"/>
      <c r="P918"/>
      <c r="Q918"/>
      <c r="R918"/>
    </row>
    <row r="919" spans="10:18" x14ac:dyDescent="0.3">
      <c r="J919" s="13"/>
      <c r="K919"/>
      <c r="L919"/>
      <c r="M919"/>
      <c r="N919"/>
      <c r="O919"/>
      <c r="P919"/>
      <c r="Q919"/>
      <c r="R919"/>
    </row>
    <row r="920" spans="10:18" x14ac:dyDescent="0.3">
      <c r="J920" s="13"/>
      <c r="K920"/>
      <c r="L920"/>
      <c r="M920"/>
      <c r="N920"/>
      <c r="O920"/>
      <c r="P920"/>
      <c r="Q920"/>
      <c r="R920"/>
    </row>
    <row r="921" spans="10:18" x14ac:dyDescent="0.3">
      <c r="J921" s="13"/>
      <c r="K921"/>
      <c r="L921"/>
      <c r="M921"/>
      <c r="N921"/>
      <c r="O921"/>
      <c r="P921"/>
      <c r="Q921"/>
      <c r="R921"/>
    </row>
    <row r="922" spans="10:18" x14ac:dyDescent="0.3">
      <c r="J922" s="13"/>
      <c r="K922"/>
      <c r="L922"/>
      <c r="M922"/>
      <c r="N922"/>
      <c r="O922"/>
      <c r="P922"/>
      <c r="Q922"/>
      <c r="R922"/>
    </row>
    <row r="923" spans="10:18" x14ac:dyDescent="0.3">
      <c r="J923" s="13"/>
      <c r="K923"/>
      <c r="L923"/>
      <c r="M923"/>
      <c r="N923"/>
      <c r="O923"/>
      <c r="P923"/>
      <c r="Q923"/>
      <c r="R923"/>
    </row>
    <row r="924" spans="10:18" x14ac:dyDescent="0.3">
      <c r="J924" s="13"/>
      <c r="K924"/>
      <c r="L924"/>
      <c r="M924"/>
      <c r="N924"/>
      <c r="O924"/>
      <c r="P924"/>
      <c r="Q924"/>
      <c r="R924"/>
    </row>
    <row r="925" spans="10:18" x14ac:dyDescent="0.3">
      <c r="J925" s="13"/>
      <c r="K925"/>
      <c r="L925"/>
      <c r="M925"/>
      <c r="N925"/>
      <c r="O925"/>
      <c r="P925"/>
      <c r="Q925"/>
      <c r="R925"/>
    </row>
    <row r="926" spans="10:18" x14ac:dyDescent="0.3">
      <c r="J926" s="13"/>
      <c r="K926"/>
      <c r="L926"/>
      <c r="M926"/>
      <c r="N926"/>
      <c r="O926"/>
      <c r="P926"/>
      <c r="Q926"/>
      <c r="R926"/>
    </row>
    <row r="927" spans="10:18" x14ac:dyDescent="0.3">
      <c r="J927" s="13"/>
      <c r="K927"/>
      <c r="L927"/>
      <c r="M927"/>
      <c r="N927"/>
      <c r="O927"/>
      <c r="P927"/>
      <c r="Q927"/>
      <c r="R927"/>
    </row>
    <row r="928" spans="10:18" x14ac:dyDescent="0.3">
      <c r="J928" s="13"/>
      <c r="K928"/>
      <c r="L928"/>
      <c r="M928"/>
      <c r="N928"/>
      <c r="O928"/>
      <c r="P928"/>
      <c r="Q928"/>
      <c r="R928"/>
    </row>
    <row r="929" spans="10:18" x14ac:dyDescent="0.3">
      <c r="J929" s="13"/>
      <c r="K929"/>
      <c r="L929"/>
      <c r="M929"/>
      <c r="N929"/>
      <c r="O929"/>
      <c r="P929"/>
      <c r="Q929"/>
      <c r="R929"/>
    </row>
    <row r="930" spans="10:18" x14ac:dyDescent="0.3">
      <c r="J930" s="13"/>
      <c r="K930"/>
      <c r="L930"/>
      <c r="M930"/>
      <c r="N930"/>
      <c r="O930"/>
      <c r="P930"/>
      <c r="Q930"/>
      <c r="R930"/>
    </row>
    <row r="931" spans="10:18" x14ac:dyDescent="0.3">
      <c r="J931" s="13"/>
      <c r="K931"/>
      <c r="L931"/>
      <c r="M931"/>
      <c r="N931"/>
      <c r="O931"/>
      <c r="P931"/>
      <c r="Q931"/>
      <c r="R931"/>
    </row>
    <row r="932" spans="10:18" x14ac:dyDescent="0.3">
      <c r="J932" s="13"/>
      <c r="K932"/>
      <c r="L932"/>
      <c r="M932"/>
      <c r="N932"/>
      <c r="O932"/>
      <c r="P932"/>
      <c r="Q932"/>
      <c r="R932"/>
    </row>
    <row r="933" spans="10:18" x14ac:dyDescent="0.3">
      <c r="J933" s="13"/>
      <c r="K933"/>
      <c r="L933"/>
      <c r="M933"/>
      <c r="N933"/>
      <c r="O933"/>
      <c r="P933"/>
      <c r="Q933"/>
      <c r="R933"/>
    </row>
    <row r="934" spans="10:18" x14ac:dyDescent="0.3">
      <c r="J934" s="13"/>
      <c r="K934"/>
      <c r="L934"/>
      <c r="M934"/>
      <c r="N934"/>
      <c r="O934"/>
      <c r="P934"/>
      <c r="Q934"/>
      <c r="R934"/>
    </row>
    <row r="935" spans="10:18" x14ac:dyDescent="0.3">
      <c r="J935" s="13"/>
      <c r="K935"/>
      <c r="L935"/>
      <c r="M935"/>
      <c r="N935"/>
      <c r="O935"/>
      <c r="P935"/>
      <c r="Q935"/>
      <c r="R935"/>
    </row>
    <row r="936" spans="10:18" x14ac:dyDescent="0.3">
      <c r="J936" s="13"/>
      <c r="K936"/>
      <c r="L936"/>
      <c r="M936"/>
      <c r="N936"/>
      <c r="O936"/>
      <c r="P936"/>
      <c r="Q936"/>
      <c r="R936"/>
    </row>
    <row r="937" spans="10:18" x14ac:dyDescent="0.3">
      <c r="J937" s="13"/>
      <c r="K937"/>
      <c r="L937"/>
      <c r="M937"/>
      <c r="N937"/>
      <c r="O937"/>
      <c r="P937"/>
      <c r="Q937"/>
      <c r="R937"/>
    </row>
    <row r="938" spans="10:18" x14ac:dyDescent="0.3">
      <c r="J938" s="13"/>
      <c r="K938"/>
      <c r="L938"/>
      <c r="M938"/>
      <c r="N938"/>
      <c r="O938"/>
      <c r="P938"/>
      <c r="Q938"/>
      <c r="R938"/>
    </row>
    <row r="939" spans="10:18" x14ac:dyDescent="0.3">
      <c r="J939" s="13"/>
      <c r="K939"/>
      <c r="L939"/>
      <c r="M939"/>
      <c r="N939"/>
      <c r="O939"/>
      <c r="P939"/>
      <c r="Q939"/>
      <c r="R939"/>
    </row>
    <row r="940" spans="10:18" x14ac:dyDescent="0.3">
      <c r="J940" s="13"/>
      <c r="K940"/>
      <c r="L940"/>
      <c r="M940"/>
      <c r="N940"/>
      <c r="O940"/>
      <c r="P940"/>
      <c r="Q940"/>
      <c r="R940"/>
    </row>
    <row r="941" spans="10:18" x14ac:dyDescent="0.3">
      <c r="J941" s="13"/>
      <c r="K941"/>
      <c r="L941"/>
      <c r="M941"/>
      <c r="N941"/>
      <c r="O941"/>
      <c r="P941"/>
      <c r="Q941"/>
      <c r="R941"/>
    </row>
    <row r="942" spans="10:18" x14ac:dyDescent="0.3">
      <c r="J942" s="13"/>
      <c r="K942"/>
      <c r="L942"/>
      <c r="M942"/>
      <c r="N942"/>
      <c r="O942"/>
      <c r="P942"/>
      <c r="Q942"/>
      <c r="R942"/>
    </row>
    <row r="943" spans="10:18" x14ac:dyDescent="0.3">
      <c r="J943" s="13"/>
      <c r="K943"/>
      <c r="L943"/>
      <c r="M943"/>
      <c r="N943"/>
      <c r="O943"/>
      <c r="P943"/>
      <c r="Q943"/>
      <c r="R943"/>
    </row>
    <row r="944" spans="10:18" x14ac:dyDescent="0.3">
      <c r="J944" s="13"/>
      <c r="K944"/>
      <c r="L944"/>
      <c r="M944"/>
      <c r="N944"/>
      <c r="O944"/>
      <c r="P944"/>
      <c r="Q944"/>
      <c r="R944"/>
    </row>
    <row r="945" spans="10:18" x14ac:dyDescent="0.3">
      <c r="J945" s="13"/>
      <c r="K945"/>
      <c r="L945"/>
      <c r="M945"/>
      <c r="N945"/>
      <c r="O945"/>
      <c r="P945"/>
      <c r="Q945"/>
      <c r="R945"/>
    </row>
    <row r="946" spans="10:18" x14ac:dyDescent="0.3">
      <c r="J946" s="13"/>
      <c r="K946"/>
      <c r="L946"/>
      <c r="M946"/>
      <c r="N946"/>
      <c r="O946"/>
      <c r="P946"/>
      <c r="Q946"/>
      <c r="R946"/>
    </row>
    <row r="947" spans="10:18" x14ac:dyDescent="0.3">
      <c r="J947" s="13"/>
      <c r="K947"/>
      <c r="L947"/>
      <c r="M947"/>
      <c r="N947"/>
      <c r="O947"/>
      <c r="P947"/>
      <c r="Q947"/>
      <c r="R947"/>
    </row>
    <row r="948" spans="10:18" x14ac:dyDescent="0.3">
      <c r="J948" s="13"/>
      <c r="K948"/>
      <c r="L948"/>
      <c r="M948"/>
      <c r="N948"/>
      <c r="O948"/>
      <c r="P948"/>
      <c r="Q948"/>
      <c r="R948"/>
    </row>
    <row r="949" spans="10:18" x14ac:dyDescent="0.3">
      <c r="J949" s="13"/>
      <c r="K949"/>
      <c r="L949"/>
      <c r="M949"/>
      <c r="N949"/>
      <c r="O949"/>
      <c r="P949"/>
      <c r="Q949"/>
      <c r="R949"/>
    </row>
    <row r="950" spans="10:18" x14ac:dyDescent="0.3">
      <c r="J950" s="13"/>
      <c r="K950"/>
      <c r="L950"/>
      <c r="M950"/>
      <c r="N950"/>
      <c r="O950"/>
      <c r="P950"/>
      <c r="Q950"/>
      <c r="R950"/>
    </row>
    <row r="951" spans="10:18" x14ac:dyDescent="0.3">
      <c r="J951" s="13"/>
      <c r="K951"/>
      <c r="L951"/>
      <c r="M951"/>
      <c r="N951"/>
      <c r="O951"/>
      <c r="P951"/>
      <c r="Q951"/>
      <c r="R951"/>
    </row>
    <row r="952" spans="10:18" x14ac:dyDescent="0.3">
      <c r="J952" s="13"/>
      <c r="K952"/>
      <c r="L952"/>
      <c r="M952"/>
      <c r="N952"/>
      <c r="O952"/>
      <c r="P952"/>
      <c r="Q952"/>
      <c r="R952"/>
    </row>
    <row r="953" spans="10:18" x14ac:dyDescent="0.3">
      <c r="J953" s="13"/>
      <c r="K953"/>
      <c r="L953"/>
      <c r="M953"/>
      <c r="N953"/>
      <c r="O953"/>
      <c r="P953"/>
      <c r="Q953"/>
      <c r="R953"/>
    </row>
    <row r="954" spans="10:18" x14ac:dyDescent="0.3">
      <c r="J954" s="13"/>
      <c r="K954"/>
      <c r="L954"/>
      <c r="M954"/>
      <c r="N954"/>
      <c r="O954"/>
      <c r="P954"/>
      <c r="Q954"/>
      <c r="R954"/>
    </row>
    <row r="955" spans="10:18" x14ac:dyDescent="0.3">
      <c r="J955" s="13"/>
      <c r="K955"/>
      <c r="L955"/>
      <c r="M955"/>
      <c r="N955"/>
      <c r="O955"/>
      <c r="P955"/>
      <c r="Q955"/>
      <c r="R955"/>
    </row>
    <row r="956" spans="10:18" x14ac:dyDescent="0.3">
      <c r="J956" s="13"/>
      <c r="K956"/>
      <c r="L956"/>
      <c r="M956"/>
      <c r="N956"/>
      <c r="O956"/>
      <c r="P956"/>
      <c r="Q956"/>
      <c r="R956"/>
    </row>
    <row r="957" spans="10:18" x14ac:dyDescent="0.3">
      <c r="J957" s="13"/>
      <c r="K957"/>
      <c r="L957"/>
      <c r="M957"/>
      <c r="N957"/>
      <c r="O957"/>
      <c r="P957"/>
      <c r="Q957"/>
      <c r="R957"/>
    </row>
    <row r="958" spans="10:18" x14ac:dyDescent="0.3">
      <c r="J958" s="13"/>
      <c r="K958"/>
      <c r="L958"/>
      <c r="M958"/>
      <c r="N958"/>
      <c r="O958"/>
      <c r="P958"/>
      <c r="Q958"/>
      <c r="R958"/>
    </row>
    <row r="959" spans="10:18" x14ac:dyDescent="0.3">
      <c r="J959" s="13"/>
      <c r="K959"/>
      <c r="L959"/>
      <c r="M959"/>
      <c r="N959"/>
      <c r="O959"/>
      <c r="P959"/>
      <c r="Q959"/>
      <c r="R959"/>
    </row>
    <row r="960" spans="10:18" x14ac:dyDescent="0.3">
      <c r="J960" s="13"/>
      <c r="K960"/>
      <c r="L960"/>
      <c r="M960"/>
      <c r="N960"/>
      <c r="O960"/>
      <c r="P960"/>
      <c r="Q960"/>
      <c r="R960"/>
    </row>
    <row r="961" spans="10:18" x14ac:dyDescent="0.3">
      <c r="J961" s="13"/>
      <c r="K961"/>
      <c r="L961"/>
      <c r="M961"/>
      <c r="N961"/>
      <c r="O961"/>
      <c r="P961"/>
      <c r="Q961"/>
      <c r="R961"/>
    </row>
    <row r="962" spans="10:18" x14ac:dyDescent="0.3">
      <c r="J962" s="13"/>
      <c r="K962"/>
      <c r="L962"/>
      <c r="M962"/>
      <c r="N962"/>
      <c r="O962"/>
      <c r="P962"/>
      <c r="Q962"/>
      <c r="R962"/>
    </row>
    <row r="963" spans="10:18" x14ac:dyDescent="0.3">
      <c r="J963" s="13"/>
      <c r="K963"/>
      <c r="L963"/>
      <c r="M963"/>
      <c r="N963"/>
      <c r="O963"/>
      <c r="P963"/>
      <c r="Q963"/>
      <c r="R963"/>
    </row>
    <row r="964" spans="10:18" x14ac:dyDescent="0.3">
      <c r="J964" s="13"/>
      <c r="K964"/>
      <c r="L964"/>
      <c r="M964"/>
      <c r="N964"/>
      <c r="O964"/>
      <c r="P964"/>
      <c r="Q964"/>
      <c r="R964"/>
    </row>
    <row r="965" spans="10:18" x14ac:dyDescent="0.3">
      <c r="J965" s="13"/>
      <c r="K965"/>
      <c r="L965"/>
      <c r="M965"/>
      <c r="N965"/>
      <c r="O965"/>
      <c r="P965"/>
      <c r="Q965"/>
      <c r="R965"/>
    </row>
    <row r="966" spans="10:18" x14ac:dyDescent="0.3">
      <c r="J966" s="13"/>
      <c r="K966"/>
      <c r="L966"/>
      <c r="M966"/>
      <c r="N966"/>
      <c r="O966"/>
      <c r="P966"/>
      <c r="Q966"/>
      <c r="R966"/>
    </row>
    <row r="967" spans="10:18" x14ac:dyDescent="0.3">
      <c r="J967" s="13"/>
      <c r="K967"/>
      <c r="L967"/>
      <c r="M967"/>
      <c r="N967"/>
      <c r="O967"/>
      <c r="P967"/>
      <c r="Q967"/>
      <c r="R967"/>
    </row>
    <row r="968" spans="10:18" x14ac:dyDescent="0.3">
      <c r="J968" s="13"/>
      <c r="K968"/>
      <c r="L968"/>
      <c r="M968"/>
      <c r="N968"/>
      <c r="O968"/>
      <c r="P968"/>
      <c r="Q968"/>
      <c r="R968"/>
    </row>
    <row r="969" spans="10:18" x14ac:dyDescent="0.3">
      <c r="J969" s="13"/>
      <c r="K969"/>
      <c r="L969"/>
      <c r="M969"/>
      <c r="N969"/>
      <c r="O969"/>
      <c r="P969"/>
      <c r="Q969"/>
      <c r="R969"/>
    </row>
    <row r="970" spans="10:18" x14ac:dyDescent="0.3">
      <c r="J970" s="13"/>
      <c r="K970"/>
      <c r="L970"/>
      <c r="M970"/>
      <c r="N970"/>
      <c r="O970"/>
      <c r="P970"/>
      <c r="Q970"/>
      <c r="R970"/>
    </row>
    <row r="971" spans="10:18" x14ac:dyDescent="0.3">
      <c r="J971" s="13"/>
      <c r="K971"/>
      <c r="L971"/>
      <c r="M971"/>
      <c r="N971"/>
      <c r="O971"/>
      <c r="P971"/>
      <c r="Q971"/>
      <c r="R971"/>
    </row>
    <row r="972" spans="10:18" x14ac:dyDescent="0.3">
      <c r="J972" s="13"/>
      <c r="K972"/>
      <c r="L972"/>
      <c r="M972"/>
      <c r="N972"/>
      <c r="O972"/>
      <c r="P972"/>
      <c r="Q972"/>
      <c r="R972"/>
    </row>
    <row r="973" spans="10:18" x14ac:dyDescent="0.3">
      <c r="J973" s="13"/>
      <c r="K973"/>
      <c r="L973"/>
      <c r="M973"/>
      <c r="N973"/>
      <c r="O973"/>
      <c r="P973"/>
      <c r="Q973"/>
      <c r="R973"/>
    </row>
    <row r="974" spans="10:18" x14ac:dyDescent="0.3">
      <c r="J974" s="13"/>
      <c r="K974"/>
      <c r="L974"/>
      <c r="M974"/>
      <c r="N974"/>
      <c r="O974"/>
      <c r="P974"/>
      <c r="Q974"/>
      <c r="R974"/>
    </row>
    <row r="975" spans="10:18" x14ac:dyDescent="0.3">
      <c r="J975" s="13"/>
      <c r="K975"/>
      <c r="L975"/>
      <c r="M975"/>
      <c r="N975"/>
      <c r="O975"/>
      <c r="P975"/>
      <c r="Q975"/>
      <c r="R975"/>
    </row>
    <row r="976" spans="10:18" x14ac:dyDescent="0.3">
      <c r="J976" s="13"/>
      <c r="K976"/>
      <c r="L976"/>
      <c r="M976"/>
      <c r="N976"/>
      <c r="O976"/>
      <c r="P976"/>
      <c r="Q976"/>
      <c r="R976"/>
    </row>
    <row r="977" spans="10:18" x14ac:dyDescent="0.3">
      <c r="J977" s="13"/>
      <c r="K977"/>
      <c r="L977"/>
      <c r="M977"/>
      <c r="N977"/>
      <c r="O977"/>
      <c r="P977"/>
      <c r="Q977"/>
      <c r="R977"/>
    </row>
    <row r="978" spans="10:18" x14ac:dyDescent="0.3">
      <c r="J978" s="13"/>
      <c r="K978"/>
      <c r="L978"/>
      <c r="M978"/>
      <c r="N978"/>
      <c r="O978"/>
      <c r="P978"/>
      <c r="Q978"/>
      <c r="R978"/>
    </row>
    <row r="979" spans="10:18" x14ac:dyDescent="0.3">
      <c r="J979" s="13"/>
      <c r="K979"/>
      <c r="L979"/>
      <c r="M979"/>
      <c r="N979"/>
      <c r="O979"/>
      <c r="P979"/>
      <c r="Q979"/>
      <c r="R979"/>
    </row>
    <row r="980" spans="10:18" x14ac:dyDescent="0.3">
      <c r="J980" s="13"/>
      <c r="K980"/>
      <c r="L980"/>
      <c r="M980"/>
      <c r="N980"/>
      <c r="O980"/>
      <c r="P980"/>
      <c r="Q980"/>
      <c r="R980"/>
    </row>
    <row r="981" spans="10:18" x14ac:dyDescent="0.3">
      <c r="J981" s="13"/>
      <c r="K981"/>
      <c r="L981"/>
      <c r="M981"/>
      <c r="N981"/>
      <c r="O981"/>
      <c r="P981"/>
      <c r="Q981"/>
      <c r="R981"/>
    </row>
    <row r="982" spans="10:18" x14ac:dyDescent="0.3">
      <c r="J982" s="13"/>
      <c r="K982"/>
      <c r="L982"/>
      <c r="M982"/>
      <c r="N982"/>
      <c r="O982"/>
      <c r="P982"/>
      <c r="Q982"/>
      <c r="R982"/>
    </row>
    <row r="983" spans="10:18" x14ac:dyDescent="0.3">
      <c r="J983" s="13"/>
      <c r="K983"/>
      <c r="L983"/>
      <c r="M983"/>
      <c r="N983"/>
      <c r="O983"/>
      <c r="P983"/>
      <c r="Q983"/>
      <c r="R983"/>
    </row>
    <row r="984" spans="10:18" x14ac:dyDescent="0.3">
      <c r="J984" s="13"/>
      <c r="K984"/>
      <c r="L984"/>
      <c r="M984"/>
      <c r="N984"/>
      <c r="O984"/>
      <c r="P984"/>
      <c r="Q984"/>
      <c r="R984"/>
    </row>
    <row r="985" spans="10:18" x14ac:dyDescent="0.3">
      <c r="J985" s="13"/>
      <c r="K985"/>
      <c r="L985"/>
      <c r="M985"/>
      <c r="N985"/>
      <c r="O985"/>
      <c r="P985"/>
      <c r="Q985"/>
      <c r="R985"/>
    </row>
    <row r="986" spans="10:18" x14ac:dyDescent="0.3">
      <c r="J986" s="13"/>
      <c r="K986"/>
      <c r="L986"/>
      <c r="M986"/>
      <c r="N986"/>
      <c r="O986"/>
      <c r="P986"/>
      <c r="Q986"/>
      <c r="R986"/>
    </row>
    <row r="987" spans="10:18" x14ac:dyDescent="0.3">
      <c r="J987" s="13"/>
      <c r="K987"/>
      <c r="L987"/>
      <c r="M987"/>
      <c r="N987"/>
      <c r="O987"/>
      <c r="P987"/>
      <c r="Q987"/>
      <c r="R987"/>
    </row>
    <row r="988" spans="10:18" x14ac:dyDescent="0.3">
      <c r="J988" s="13"/>
      <c r="K988"/>
      <c r="L988"/>
      <c r="M988"/>
      <c r="N988"/>
      <c r="O988"/>
      <c r="P988"/>
      <c r="Q988"/>
      <c r="R988"/>
    </row>
    <row r="989" spans="10:18" x14ac:dyDescent="0.3">
      <c r="J989" s="13"/>
      <c r="K989"/>
      <c r="L989"/>
      <c r="M989"/>
      <c r="N989"/>
      <c r="O989"/>
      <c r="P989"/>
      <c r="Q989"/>
      <c r="R989"/>
    </row>
    <row r="990" spans="10:18" x14ac:dyDescent="0.3">
      <c r="J990" s="13"/>
      <c r="K990"/>
      <c r="L990"/>
      <c r="M990"/>
      <c r="N990"/>
      <c r="O990"/>
      <c r="P990"/>
      <c r="Q990"/>
      <c r="R990"/>
    </row>
    <row r="991" spans="10:18" x14ac:dyDescent="0.3">
      <c r="J991" s="13"/>
      <c r="K991"/>
      <c r="L991"/>
      <c r="M991"/>
      <c r="N991"/>
      <c r="O991"/>
      <c r="P991"/>
      <c r="Q991"/>
      <c r="R991"/>
    </row>
    <row r="992" spans="10:18" x14ac:dyDescent="0.3">
      <c r="J992" s="13"/>
      <c r="K992"/>
      <c r="L992"/>
      <c r="M992"/>
      <c r="N992"/>
      <c r="O992"/>
      <c r="P992"/>
      <c r="Q992"/>
      <c r="R992"/>
    </row>
    <row r="993" spans="10:18" x14ac:dyDescent="0.3">
      <c r="J993" s="13"/>
      <c r="K993"/>
      <c r="L993"/>
      <c r="M993"/>
      <c r="N993"/>
      <c r="O993"/>
      <c r="P993"/>
      <c r="Q993"/>
      <c r="R993"/>
    </row>
    <row r="994" spans="10:18" x14ac:dyDescent="0.3">
      <c r="J994" s="13"/>
      <c r="K994"/>
      <c r="L994"/>
      <c r="M994"/>
      <c r="N994"/>
      <c r="O994"/>
      <c r="P994"/>
      <c r="Q994"/>
      <c r="R994"/>
    </row>
    <row r="995" spans="10:18" x14ac:dyDescent="0.3">
      <c r="J995" s="13"/>
      <c r="K995"/>
      <c r="L995"/>
      <c r="M995"/>
      <c r="N995"/>
      <c r="O995"/>
      <c r="P995"/>
      <c r="Q995"/>
      <c r="R995"/>
    </row>
    <row r="996" spans="10:18" x14ac:dyDescent="0.3">
      <c r="J996" s="13"/>
      <c r="K996"/>
      <c r="L996"/>
      <c r="M996"/>
      <c r="N996"/>
      <c r="O996"/>
      <c r="P996"/>
      <c r="Q996"/>
      <c r="R996"/>
    </row>
    <row r="997" spans="10:18" x14ac:dyDescent="0.3">
      <c r="J997" s="13"/>
      <c r="K997"/>
      <c r="L997"/>
      <c r="M997"/>
      <c r="N997"/>
      <c r="O997"/>
      <c r="P997"/>
      <c r="Q997"/>
      <c r="R997"/>
    </row>
    <row r="998" spans="10:18" x14ac:dyDescent="0.3">
      <c r="J998" s="13"/>
      <c r="K998"/>
      <c r="L998"/>
      <c r="M998"/>
      <c r="N998"/>
      <c r="O998"/>
      <c r="P998"/>
      <c r="Q998"/>
      <c r="R998"/>
    </row>
    <row r="999" spans="10:18" x14ac:dyDescent="0.3">
      <c r="J999" s="13"/>
      <c r="K999"/>
      <c r="L999"/>
      <c r="M999"/>
      <c r="N999"/>
      <c r="O999"/>
      <c r="P999"/>
      <c r="Q999"/>
      <c r="R999"/>
    </row>
    <row r="1000" spans="10:18" x14ac:dyDescent="0.3">
      <c r="J1000" s="13"/>
      <c r="K1000"/>
      <c r="L1000"/>
      <c r="M1000"/>
      <c r="N1000"/>
      <c r="O1000"/>
      <c r="P1000"/>
      <c r="Q1000"/>
      <c r="R1000"/>
    </row>
    <row r="1001" spans="10:18" x14ac:dyDescent="0.3">
      <c r="J1001" s="13"/>
      <c r="K1001"/>
      <c r="L1001"/>
      <c r="M1001"/>
      <c r="N1001"/>
      <c r="O1001"/>
      <c r="P1001"/>
      <c r="Q1001"/>
      <c r="R1001"/>
    </row>
    <row r="1002" spans="10:18" x14ac:dyDescent="0.3">
      <c r="J1002" s="13"/>
      <c r="K1002"/>
      <c r="L1002"/>
      <c r="M1002"/>
      <c r="N1002"/>
      <c r="O1002"/>
      <c r="P1002"/>
      <c r="Q1002"/>
      <c r="R1002"/>
    </row>
    <row r="1003" spans="10:18" x14ac:dyDescent="0.3">
      <c r="J1003" s="13"/>
      <c r="K1003"/>
      <c r="L1003"/>
      <c r="M1003"/>
      <c r="N1003"/>
      <c r="O1003"/>
      <c r="P1003"/>
      <c r="Q1003"/>
      <c r="R1003"/>
    </row>
    <row r="1004" spans="10:18" x14ac:dyDescent="0.3">
      <c r="J1004" s="13"/>
      <c r="K1004"/>
      <c r="L1004"/>
      <c r="M1004"/>
      <c r="N1004"/>
      <c r="O1004"/>
      <c r="P1004"/>
      <c r="Q1004"/>
      <c r="R1004"/>
    </row>
    <row r="1005" spans="10:18" x14ac:dyDescent="0.3">
      <c r="J1005" s="13"/>
      <c r="K1005"/>
      <c r="L1005"/>
      <c r="M1005"/>
      <c r="N1005"/>
      <c r="O1005"/>
      <c r="P1005"/>
      <c r="Q1005"/>
      <c r="R1005"/>
    </row>
    <row r="1006" spans="10:18" x14ac:dyDescent="0.3">
      <c r="J1006" s="13"/>
      <c r="K1006"/>
      <c r="L1006"/>
      <c r="M1006"/>
      <c r="N1006"/>
      <c r="O1006"/>
      <c r="P1006"/>
      <c r="Q1006"/>
      <c r="R1006"/>
    </row>
    <row r="1007" spans="10:18" x14ac:dyDescent="0.3">
      <c r="J1007" s="13"/>
      <c r="K1007"/>
      <c r="L1007"/>
      <c r="M1007"/>
      <c r="N1007"/>
      <c r="O1007"/>
      <c r="P1007"/>
      <c r="Q1007"/>
      <c r="R1007"/>
    </row>
    <row r="1008" spans="10:18" x14ac:dyDescent="0.3">
      <c r="J1008" s="13"/>
      <c r="K1008"/>
      <c r="L1008"/>
      <c r="M1008"/>
      <c r="N1008"/>
      <c r="O1008"/>
      <c r="P1008"/>
      <c r="Q1008"/>
      <c r="R1008"/>
    </row>
    <row r="1009" spans="10:18" x14ac:dyDescent="0.3">
      <c r="J1009" s="13"/>
      <c r="K1009"/>
      <c r="L1009"/>
      <c r="M1009"/>
      <c r="N1009"/>
      <c r="O1009"/>
      <c r="P1009"/>
      <c r="Q1009"/>
      <c r="R1009"/>
    </row>
    <row r="1010" spans="10:18" x14ac:dyDescent="0.3">
      <c r="J1010" s="13"/>
      <c r="K1010"/>
      <c r="L1010"/>
      <c r="M1010"/>
      <c r="N1010"/>
      <c r="O1010"/>
      <c r="P1010"/>
      <c r="Q1010"/>
      <c r="R1010"/>
    </row>
    <row r="1011" spans="10:18" x14ac:dyDescent="0.3">
      <c r="J1011" s="13"/>
      <c r="K1011"/>
      <c r="L1011"/>
      <c r="M1011"/>
      <c r="N1011"/>
      <c r="O1011"/>
      <c r="P1011"/>
      <c r="Q1011"/>
      <c r="R1011"/>
    </row>
    <row r="1012" spans="10:18" x14ac:dyDescent="0.3">
      <c r="J1012" s="13"/>
      <c r="K1012"/>
      <c r="L1012"/>
      <c r="M1012"/>
      <c r="N1012"/>
      <c r="O1012"/>
      <c r="P1012"/>
      <c r="Q1012"/>
      <c r="R1012"/>
    </row>
    <row r="1013" spans="10:18" x14ac:dyDescent="0.3">
      <c r="J1013" s="13"/>
      <c r="K1013"/>
      <c r="L1013"/>
      <c r="M1013"/>
      <c r="N1013"/>
      <c r="O1013"/>
      <c r="P1013"/>
      <c r="Q1013"/>
      <c r="R1013"/>
    </row>
    <row r="1014" spans="10:18" x14ac:dyDescent="0.3">
      <c r="J1014" s="13"/>
      <c r="K1014"/>
      <c r="L1014"/>
      <c r="M1014"/>
      <c r="N1014"/>
      <c r="O1014"/>
      <c r="P1014"/>
      <c r="Q1014"/>
      <c r="R1014"/>
    </row>
    <row r="1015" spans="10:18" x14ac:dyDescent="0.3">
      <c r="J1015" s="13"/>
      <c r="K1015"/>
      <c r="L1015"/>
      <c r="M1015"/>
      <c r="N1015"/>
      <c r="O1015"/>
      <c r="P1015"/>
      <c r="Q1015"/>
      <c r="R1015"/>
    </row>
    <row r="1016" spans="10:18" x14ac:dyDescent="0.3">
      <c r="J1016" s="13"/>
      <c r="K1016"/>
      <c r="L1016"/>
      <c r="M1016"/>
      <c r="N1016"/>
      <c r="O1016"/>
      <c r="P1016"/>
      <c r="Q1016"/>
      <c r="R1016"/>
    </row>
    <row r="1017" spans="10:18" x14ac:dyDescent="0.3">
      <c r="J1017" s="13"/>
      <c r="K1017"/>
      <c r="L1017"/>
      <c r="M1017"/>
      <c r="N1017"/>
      <c r="O1017"/>
      <c r="P1017"/>
      <c r="Q1017"/>
      <c r="R1017"/>
    </row>
    <row r="1018" spans="10:18" x14ac:dyDescent="0.3">
      <c r="J1018" s="13"/>
      <c r="K1018"/>
      <c r="L1018"/>
      <c r="M1018"/>
      <c r="N1018"/>
      <c r="O1018"/>
      <c r="P1018"/>
      <c r="Q1018"/>
      <c r="R1018"/>
    </row>
    <row r="1019" spans="10:18" x14ac:dyDescent="0.3">
      <c r="J1019" s="13"/>
      <c r="K1019"/>
      <c r="L1019"/>
      <c r="M1019"/>
      <c r="N1019"/>
      <c r="O1019"/>
      <c r="P1019"/>
      <c r="Q1019"/>
      <c r="R1019"/>
    </row>
    <row r="1020" spans="10:18" x14ac:dyDescent="0.3">
      <c r="J1020" s="13"/>
      <c r="K1020"/>
      <c r="L1020"/>
      <c r="M1020"/>
      <c r="N1020"/>
      <c r="O1020"/>
      <c r="P1020"/>
      <c r="Q1020"/>
      <c r="R1020"/>
    </row>
    <row r="1021" spans="10:18" x14ac:dyDescent="0.3">
      <c r="J1021" s="13"/>
      <c r="K1021"/>
      <c r="L1021"/>
      <c r="M1021"/>
      <c r="N1021"/>
      <c r="O1021"/>
      <c r="P1021"/>
      <c r="Q1021"/>
      <c r="R1021"/>
    </row>
    <row r="1022" spans="10:18" x14ac:dyDescent="0.3">
      <c r="J1022" s="13"/>
      <c r="K1022"/>
      <c r="L1022"/>
      <c r="M1022"/>
      <c r="N1022"/>
      <c r="O1022"/>
      <c r="P1022"/>
      <c r="Q1022"/>
      <c r="R1022"/>
    </row>
    <row r="1023" spans="10:18" x14ac:dyDescent="0.3">
      <c r="J1023" s="13"/>
      <c r="K1023"/>
      <c r="L1023"/>
      <c r="M1023"/>
      <c r="N1023"/>
      <c r="O1023"/>
      <c r="P1023"/>
      <c r="Q1023"/>
      <c r="R1023"/>
    </row>
    <row r="1024" spans="10:18" x14ac:dyDescent="0.3">
      <c r="J1024" s="13"/>
      <c r="K1024"/>
      <c r="L1024"/>
      <c r="M1024"/>
      <c r="N1024"/>
      <c r="O1024"/>
      <c r="P1024"/>
      <c r="Q1024"/>
      <c r="R1024"/>
    </row>
    <row r="1025" spans="10:18" x14ac:dyDescent="0.3">
      <c r="J1025" s="13"/>
      <c r="K1025"/>
      <c r="L1025"/>
      <c r="M1025"/>
      <c r="N1025"/>
      <c r="O1025"/>
      <c r="P1025"/>
      <c r="Q1025"/>
      <c r="R1025"/>
    </row>
    <row r="1026" spans="10:18" x14ac:dyDescent="0.3">
      <c r="J1026" s="13"/>
      <c r="K1026"/>
      <c r="L1026"/>
      <c r="M1026"/>
      <c r="N1026"/>
      <c r="O1026"/>
      <c r="P1026"/>
      <c r="Q1026"/>
      <c r="R1026"/>
    </row>
    <row r="1027" spans="10:18" x14ac:dyDescent="0.3">
      <c r="J1027" s="13"/>
      <c r="K1027"/>
      <c r="L1027"/>
      <c r="M1027"/>
      <c r="N1027"/>
      <c r="O1027"/>
      <c r="P1027"/>
      <c r="Q1027"/>
      <c r="R1027"/>
    </row>
    <row r="1028" spans="10:18" x14ac:dyDescent="0.3">
      <c r="J1028" s="13"/>
      <c r="K1028"/>
      <c r="L1028"/>
      <c r="M1028"/>
      <c r="N1028"/>
      <c r="O1028"/>
      <c r="P1028"/>
      <c r="Q1028"/>
      <c r="R1028"/>
    </row>
    <row r="1029" spans="10:18" x14ac:dyDescent="0.3">
      <c r="J1029" s="13"/>
      <c r="K1029"/>
      <c r="L1029"/>
      <c r="M1029"/>
      <c r="N1029"/>
      <c r="O1029"/>
      <c r="P1029"/>
      <c r="Q1029"/>
      <c r="R1029"/>
    </row>
    <row r="1030" spans="10:18" x14ac:dyDescent="0.3">
      <c r="J1030" s="13"/>
      <c r="K1030"/>
      <c r="L1030"/>
      <c r="M1030"/>
      <c r="N1030"/>
      <c r="O1030"/>
      <c r="P1030"/>
      <c r="Q1030"/>
      <c r="R1030"/>
    </row>
    <row r="1031" spans="10:18" x14ac:dyDescent="0.3">
      <c r="J1031" s="13"/>
      <c r="K1031"/>
      <c r="L1031"/>
      <c r="M1031"/>
      <c r="N1031"/>
      <c r="O1031"/>
      <c r="P1031"/>
      <c r="Q1031"/>
      <c r="R1031"/>
    </row>
    <row r="1032" spans="10:18" x14ac:dyDescent="0.3">
      <c r="J1032" s="13"/>
      <c r="K1032"/>
      <c r="L1032"/>
      <c r="M1032"/>
      <c r="N1032"/>
      <c r="O1032"/>
      <c r="P1032"/>
      <c r="Q1032"/>
      <c r="R1032"/>
    </row>
    <row r="1033" spans="10:18" x14ac:dyDescent="0.3">
      <c r="J1033" s="13"/>
      <c r="K1033"/>
      <c r="L1033"/>
      <c r="M1033"/>
      <c r="N1033"/>
      <c r="O1033"/>
      <c r="P1033"/>
      <c r="Q1033"/>
      <c r="R1033"/>
    </row>
    <row r="1034" spans="10:18" x14ac:dyDescent="0.3">
      <c r="J1034" s="13"/>
      <c r="K1034"/>
      <c r="L1034"/>
      <c r="M1034"/>
      <c r="N1034"/>
      <c r="O1034"/>
      <c r="P1034"/>
      <c r="Q1034"/>
      <c r="R1034"/>
    </row>
    <row r="1035" spans="10:18" x14ac:dyDescent="0.3">
      <c r="J1035" s="13"/>
      <c r="K1035"/>
      <c r="L1035"/>
      <c r="M1035"/>
      <c r="N1035"/>
      <c r="O1035"/>
      <c r="P1035"/>
      <c r="Q1035"/>
      <c r="R1035"/>
    </row>
    <row r="1036" spans="10:18" x14ac:dyDescent="0.3">
      <c r="J1036" s="13"/>
      <c r="K1036"/>
      <c r="L1036"/>
      <c r="M1036"/>
      <c r="N1036"/>
      <c r="O1036"/>
      <c r="P1036"/>
      <c r="Q1036"/>
      <c r="R1036"/>
    </row>
    <row r="1037" spans="10:18" x14ac:dyDescent="0.3">
      <c r="J1037" s="13"/>
      <c r="K1037"/>
      <c r="L1037"/>
      <c r="M1037"/>
      <c r="N1037"/>
      <c r="O1037"/>
      <c r="P1037"/>
      <c r="Q1037"/>
      <c r="R1037"/>
    </row>
    <row r="1038" spans="10:18" x14ac:dyDescent="0.3">
      <c r="J1038" s="13"/>
      <c r="K1038"/>
      <c r="L1038"/>
      <c r="M1038"/>
      <c r="N1038"/>
      <c r="O1038"/>
      <c r="P1038"/>
      <c r="Q1038"/>
      <c r="R1038"/>
    </row>
    <row r="1039" spans="10:18" x14ac:dyDescent="0.3">
      <c r="J1039" s="13"/>
      <c r="K1039"/>
      <c r="L1039"/>
      <c r="M1039"/>
      <c r="N1039"/>
      <c r="O1039"/>
      <c r="P1039"/>
      <c r="Q1039"/>
      <c r="R1039"/>
    </row>
    <row r="1040" spans="10:18" x14ac:dyDescent="0.3">
      <c r="J1040" s="13"/>
      <c r="K1040"/>
      <c r="L1040"/>
      <c r="M1040"/>
      <c r="N1040"/>
      <c r="O1040"/>
      <c r="P1040"/>
      <c r="Q1040"/>
      <c r="R1040"/>
    </row>
    <row r="1041" spans="10:18" x14ac:dyDescent="0.3">
      <c r="J1041" s="13"/>
      <c r="K1041"/>
      <c r="L1041"/>
      <c r="M1041"/>
      <c r="N1041"/>
      <c r="O1041"/>
      <c r="P1041"/>
      <c r="Q1041"/>
      <c r="R1041"/>
    </row>
    <row r="1042" spans="10:18" x14ac:dyDescent="0.3">
      <c r="J1042" s="13"/>
      <c r="K1042"/>
      <c r="L1042"/>
      <c r="M1042"/>
      <c r="N1042"/>
      <c r="O1042"/>
      <c r="P1042"/>
      <c r="Q1042"/>
      <c r="R1042"/>
    </row>
    <row r="1043" spans="10:18" x14ac:dyDescent="0.3">
      <c r="J1043" s="13"/>
      <c r="K1043"/>
      <c r="L1043"/>
      <c r="M1043"/>
      <c r="N1043"/>
      <c r="O1043"/>
      <c r="P1043"/>
      <c r="Q1043"/>
      <c r="R1043"/>
    </row>
    <row r="1044" spans="10:18" x14ac:dyDescent="0.3">
      <c r="J1044" s="13"/>
      <c r="K1044"/>
      <c r="L1044"/>
      <c r="M1044"/>
      <c r="N1044"/>
      <c r="O1044"/>
      <c r="P1044"/>
      <c r="Q1044"/>
      <c r="R1044"/>
    </row>
    <row r="1045" spans="10:18" x14ac:dyDescent="0.3">
      <c r="J1045" s="13"/>
      <c r="K1045"/>
      <c r="L1045"/>
      <c r="M1045"/>
      <c r="N1045"/>
      <c r="O1045"/>
      <c r="P1045"/>
      <c r="Q1045"/>
      <c r="R1045"/>
    </row>
    <row r="1046" spans="10:18" x14ac:dyDescent="0.3">
      <c r="J1046" s="13"/>
      <c r="K1046"/>
      <c r="L1046"/>
      <c r="M1046"/>
      <c r="N1046"/>
      <c r="O1046"/>
      <c r="P1046"/>
      <c r="Q1046"/>
      <c r="R1046"/>
    </row>
    <row r="1047" spans="10:18" x14ac:dyDescent="0.3">
      <c r="J1047" s="13"/>
      <c r="K1047"/>
      <c r="L1047"/>
      <c r="M1047"/>
      <c r="N1047"/>
      <c r="O1047"/>
      <c r="P1047"/>
      <c r="Q1047"/>
      <c r="R1047"/>
    </row>
    <row r="1048" spans="10:18" x14ac:dyDescent="0.3">
      <c r="J1048" s="13"/>
      <c r="K1048"/>
      <c r="L1048"/>
      <c r="M1048"/>
      <c r="N1048"/>
      <c r="O1048"/>
      <c r="P1048"/>
      <c r="Q1048"/>
      <c r="R1048"/>
    </row>
    <row r="1049" spans="10:18" x14ac:dyDescent="0.3">
      <c r="J1049" s="13"/>
      <c r="K1049"/>
      <c r="L1049"/>
      <c r="M1049"/>
      <c r="N1049"/>
      <c r="O1049"/>
      <c r="P1049"/>
      <c r="Q1049"/>
      <c r="R1049"/>
    </row>
    <row r="1050" spans="10:18" x14ac:dyDescent="0.3">
      <c r="J1050" s="13"/>
      <c r="K1050"/>
      <c r="L1050"/>
      <c r="M1050"/>
      <c r="N1050"/>
      <c r="O1050"/>
      <c r="P1050"/>
      <c r="Q1050"/>
      <c r="R1050"/>
    </row>
    <row r="1051" spans="10:18" x14ac:dyDescent="0.3">
      <c r="J1051" s="13"/>
      <c r="K1051"/>
      <c r="L1051"/>
      <c r="M1051"/>
      <c r="N1051"/>
      <c r="O1051"/>
      <c r="P1051"/>
      <c r="Q1051"/>
      <c r="R1051"/>
    </row>
    <row r="1052" spans="10:18" x14ac:dyDescent="0.3">
      <c r="J1052" s="13"/>
      <c r="K1052"/>
      <c r="L1052"/>
      <c r="M1052"/>
      <c r="N1052"/>
      <c r="O1052"/>
      <c r="P1052"/>
      <c r="Q1052"/>
      <c r="R1052"/>
    </row>
    <row r="1053" spans="10:18" x14ac:dyDescent="0.3">
      <c r="J1053" s="13"/>
      <c r="K1053"/>
      <c r="L1053"/>
      <c r="M1053"/>
      <c r="N1053"/>
      <c r="O1053"/>
      <c r="P1053"/>
      <c r="Q1053"/>
      <c r="R1053"/>
    </row>
    <row r="1054" spans="10:18" x14ac:dyDescent="0.3">
      <c r="J1054" s="13"/>
      <c r="K1054"/>
      <c r="L1054"/>
      <c r="M1054"/>
      <c r="N1054"/>
      <c r="O1054"/>
      <c r="P1054"/>
      <c r="Q1054"/>
      <c r="R1054"/>
    </row>
    <row r="1055" spans="10:18" x14ac:dyDescent="0.3">
      <c r="J1055" s="13"/>
      <c r="K1055"/>
      <c r="L1055"/>
      <c r="M1055"/>
      <c r="N1055"/>
      <c r="O1055"/>
      <c r="P1055"/>
      <c r="Q1055"/>
      <c r="R1055"/>
    </row>
    <row r="1056" spans="10:18" x14ac:dyDescent="0.3">
      <c r="J1056" s="13"/>
      <c r="K1056"/>
      <c r="L1056"/>
      <c r="M1056"/>
      <c r="N1056"/>
      <c r="O1056"/>
      <c r="P1056"/>
      <c r="Q1056"/>
      <c r="R1056"/>
    </row>
    <row r="1057" spans="10:18" x14ac:dyDescent="0.3">
      <c r="J1057" s="13"/>
      <c r="K1057"/>
      <c r="L1057"/>
      <c r="M1057"/>
      <c r="N1057"/>
      <c r="O1057"/>
      <c r="P1057"/>
      <c r="Q1057"/>
      <c r="R1057"/>
    </row>
    <row r="1058" spans="10:18" x14ac:dyDescent="0.3">
      <c r="J1058" s="13"/>
      <c r="K1058"/>
      <c r="L1058"/>
      <c r="M1058"/>
      <c r="N1058"/>
      <c r="O1058"/>
      <c r="P1058"/>
      <c r="Q1058"/>
      <c r="R1058"/>
    </row>
    <row r="1059" spans="10:18" x14ac:dyDescent="0.3">
      <c r="J1059" s="13"/>
      <c r="K1059"/>
      <c r="L1059"/>
      <c r="M1059"/>
      <c r="N1059"/>
      <c r="O1059"/>
      <c r="P1059"/>
      <c r="Q1059"/>
      <c r="R1059"/>
    </row>
    <row r="1060" spans="10:18" x14ac:dyDescent="0.3">
      <c r="J1060" s="13"/>
      <c r="K1060"/>
      <c r="L1060"/>
      <c r="M1060"/>
      <c r="N1060"/>
      <c r="O1060"/>
      <c r="P1060"/>
      <c r="Q1060"/>
      <c r="R1060"/>
    </row>
    <row r="1061" spans="10:18" x14ac:dyDescent="0.3">
      <c r="J1061" s="13"/>
      <c r="K1061"/>
      <c r="L1061"/>
      <c r="M1061"/>
      <c r="N1061"/>
      <c r="O1061"/>
      <c r="P1061"/>
      <c r="Q1061"/>
      <c r="R1061"/>
    </row>
    <row r="1062" spans="10:18" x14ac:dyDescent="0.3">
      <c r="J1062" s="13"/>
      <c r="K1062"/>
      <c r="L1062"/>
      <c r="M1062"/>
      <c r="N1062"/>
      <c r="O1062"/>
      <c r="P1062"/>
      <c r="Q1062"/>
      <c r="R1062"/>
    </row>
    <row r="1063" spans="10:18" x14ac:dyDescent="0.3">
      <c r="J1063" s="13"/>
      <c r="K1063"/>
      <c r="L1063"/>
      <c r="M1063"/>
      <c r="N1063"/>
      <c r="O1063"/>
      <c r="P1063"/>
      <c r="Q1063"/>
      <c r="R1063"/>
    </row>
    <row r="1064" spans="10:18" x14ac:dyDescent="0.3">
      <c r="J1064" s="13"/>
      <c r="K1064"/>
      <c r="L1064"/>
      <c r="M1064"/>
      <c r="N1064"/>
      <c r="O1064"/>
      <c r="P1064"/>
      <c r="Q1064"/>
      <c r="R1064"/>
    </row>
    <row r="1065" spans="10:18" x14ac:dyDescent="0.3">
      <c r="J1065" s="13"/>
      <c r="K1065"/>
      <c r="L1065"/>
      <c r="M1065"/>
      <c r="N1065"/>
      <c r="O1065"/>
      <c r="P1065"/>
      <c r="Q1065"/>
      <c r="R1065"/>
    </row>
    <row r="1066" spans="10:18" x14ac:dyDescent="0.3">
      <c r="J1066" s="13"/>
      <c r="K1066"/>
      <c r="L1066"/>
      <c r="M1066"/>
      <c r="N1066"/>
      <c r="O1066"/>
      <c r="P1066"/>
      <c r="Q1066"/>
      <c r="R1066"/>
    </row>
    <row r="1067" spans="10:18" x14ac:dyDescent="0.3">
      <c r="J1067" s="13"/>
      <c r="K1067"/>
      <c r="L1067"/>
      <c r="M1067"/>
      <c r="N1067"/>
      <c r="O1067"/>
      <c r="P1067"/>
      <c r="Q1067"/>
      <c r="R1067"/>
    </row>
    <row r="1068" spans="10:18" x14ac:dyDescent="0.3">
      <c r="J1068" s="13"/>
      <c r="K1068"/>
      <c r="L1068"/>
      <c r="M1068"/>
      <c r="N1068"/>
      <c r="O1068"/>
      <c r="P1068"/>
      <c r="Q1068"/>
      <c r="R1068"/>
    </row>
    <row r="1069" spans="10:18" x14ac:dyDescent="0.3">
      <c r="J1069" s="13"/>
      <c r="K1069"/>
      <c r="L1069"/>
      <c r="M1069"/>
      <c r="N1069"/>
      <c r="O1069"/>
      <c r="P1069"/>
      <c r="Q1069"/>
      <c r="R1069"/>
    </row>
    <row r="1070" spans="10:18" x14ac:dyDescent="0.3">
      <c r="J1070" s="13"/>
      <c r="K1070"/>
      <c r="L1070"/>
      <c r="M1070"/>
      <c r="N1070"/>
      <c r="O1070"/>
      <c r="P1070"/>
      <c r="Q1070"/>
      <c r="R1070"/>
    </row>
    <row r="1071" spans="10:18" x14ac:dyDescent="0.3">
      <c r="J1071" s="13"/>
      <c r="K1071"/>
      <c r="L1071"/>
      <c r="M1071"/>
      <c r="N1071"/>
      <c r="O1071"/>
      <c r="P1071"/>
      <c r="Q1071"/>
      <c r="R1071"/>
    </row>
    <row r="1072" spans="10:18" x14ac:dyDescent="0.3">
      <c r="J1072" s="13"/>
      <c r="K1072"/>
      <c r="L1072"/>
      <c r="M1072"/>
      <c r="N1072"/>
      <c r="O1072"/>
      <c r="P1072"/>
      <c r="Q1072"/>
      <c r="R1072"/>
    </row>
    <row r="1073" spans="10:18" x14ac:dyDescent="0.3">
      <c r="J1073" s="13"/>
      <c r="K1073"/>
      <c r="L1073"/>
      <c r="M1073"/>
      <c r="N1073"/>
      <c r="O1073"/>
      <c r="P1073"/>
      <c r="Q1073"/>
      <c r="R1073"/>
    </row>
    <row r="1074" spans="10:18" x14ac:dyDescent="0.3">
      <c r="J1074" s="13"/>
      <c r="K1074"/>
      <c r="L1074"/>
      <c r="M1074"/>
      <c r="N1074"/>
      <c r="O1074"/>
      <c r="P1074"/>
      <c r="Q1074"/>
      <c r="R1074"/>
    </row>
    <row r="1075" spans="10:18" x14ac:dyDescent="0.3">
      <c r="J1075" s="13"/>
      <c r="K1075"/>
      <c r="L1075"/>
      <c r="M1075"/>
      <c r="N1075"/>
      <c r="O1075"/>
      <c r="P1075"/>
      <c r="Q1075"/>
      <c r="R1075"/>
    </row>
    <row r="1076" spans="10:18" x14ac:dyDescent="0.3">
      <c r="J1076" s="13"/>
      <c r="K1076"/>
      <c r="L1076"/>
      <c r="M1076"/>
      <c r="N1076"/>
      <c r="O1076"/>
      <c r="P1076"/>
      <c r="Q1076"/>
      <c r="R1076"/>
    </row>
    <row r="1077" spans="10:18" x14ac:dyDescent="0.3">
      <c r="J1077" s="13"/>
      <c r="K1077"/>
      <c r="L1077"/>
      <c r="M1077"/>
      <c r="N1077"/>
      <c r="O1077"/>
      <c r="P1077"/>
      <c r="Q1077"/>
      <c r="R1077"/>
    </row>
    <row r="1078" spans="10:18" x14ac:dyDescent="0.3">
      <c r="J1078" s="13"/>
      <c r="K1078"/>
      <c r="L1078"/>
      <c r="M1078"/>
      <c r="N1078"/>
      <c r="O1078"/>
      <c r="P1078"/>
      <c r="Q1078"/>
      <c r="R1078"/>
    </row>
    <row r="1079" spans="10:18" x14ac:dyDescent="0.3">
      <c r="J1079" s="13"/>
      <c r="K1079"/>
      <c r="L1079"/>
      <c r="M1079"/>
      <c r="N1079"/>
      <c r="O1079"/>
      <c r="P1079"/>
      <c r="Q1079"/>
      <c r="R1079"/>
    </row>
    <row r="1080" spans="10:18" x14ac:dyDescent="0.3">
      <c r="J1080" s="13"/>
      <c r="K1080"/>
      <c r="L1080"/>
      <c r="M1080"/>
      <c r="N1080"/>
      <c r="O1080"/>
      <c r="P1080"/>
      <c r="Q1080"/>
      <c r="R1080"/>
    </row>
    <row r="1081" spans="10:18" x14ac:dyDescent="0.3">
      <c r="J1081" s="13"/>
      <c r="K1081"/>
      <c r="L1081"/>
      <c r="M1081"/>
      <c r="N1081"/>
      <c r="O1081"/>
      <c r="P1081"/>
      <c r="Q1081"/>
      <c r="R1081"/>
    </row>
    <row r="1082" spans="10:18" x14ac:dyDescent="0.3">
      <c r="J1082" s="13"/>
      <c r="K1082"/>
      <c r="L1082"/>
      <c r="M1082"/>
      <c r="N1082"/>
      <c r="O1082"/>
      <c r="P1082"/>
      <c r="Q1082"/>
      <c r="R1082"/>
    </row>
    <row r="1083" spans="10:18" x14ac:dyDescent="0.3">
      <c r="J1083" s="13"/>
      <c r="K1083"/>
      <c r="L1083"/>
      <c r="M1083"/>
      <c r="N1083"/>
      <c r="O1083"/>
      <c r="P1083"/>
      <c r="Q1083"/>
      <c r="R1083"/>
    </row>
    <row r="1084" spans="10:18" x14ac:dyDescent="0.3">
      <c r="J1084" s="13"/>
      <c r="K1084"/>
      <c r="L1084"/>
      <c r="M1084"/>
      <c r="N1084"/>
      <c r="O1084"/>
      <c r="P1084"/>
      <c r="Q1084"/>
      <c r="R1084"/>
    </row>
    <row r="1085" spans="10:18" x14ac:dyDescent="0.3">
      <c r="J1085" s="13"/>
      <c r="K1085"/>
      <c r="L1085"/>
      <c r="M1085"/>
      <c r="N1085"/>
      <c r="O1085"/>
      <c r="P1085"/>
      <c r="Q1085"/>
      <c r="R1085"/>
    </row>
    <row r="1086" spans="10:18" x14ac:dyDescent="0.3">
      <c r="J1086" s="13"/>
      <c r="K1086"/>
      <c r="L1086"/>
      <c r="M1086"/>
      <c r="N1086"/>
      <c r="O1086"/>
      <c r="P1086"/>
      <c r="Q1086"/>
      <c r="R1086"/>
    </row>
    <row r="1087" spans="10:18" x14ac:dyDescent="0.3">
      <c r="J1087" s="13"/>
      <c r="K1087"/>
      <c r="L1087"/>
      <c r="M1087"/>
      <c r="N1087"/>
      <c r="O1087"/>
      <c r="P1087"/>
      <c r="Q1087"/>
      <c r="R1087"/>
    </row>
    <row r="1088" spans="10:18" x14ac:dyDescent="0.3">
      <c r="J1088" s="13"/>
      <c r="K1088"/>
      <c r="L1088"/>
      <c r="M1088"/>
      <c r="N1088"/>
      <c r="O1088"/>
      <c r="P1088"/>
      <c r="Q1088"/>
      <c r="R1088"/>
    </row>
    <row r="1089" spans="10:18" x14ac:dyDescent="0.3">
      <c r="J1089" s="13"/>
      <c r="K1089"/>
      <c r="L1089"/>
      <c r="M1089"/>
      <c r="N1089"/>
      <c r="O1089"/>
      <c r="P1089"/>
      <c r="Q1089"/>
      <c r="R1089"/>
    </row>
    <row r="1090" spans="10:18" x14ac:dyDescent="0.3">
      <c r="J1090" s="13"/>
      <c r="K1090"/>
      <c r="L1090"/>
      <c r="M1090"/>
      <c r="N1090"/>
      <c r="O1090"/>
      <c r="P1090"/>
      <c r="Q1090"/>
      <c r="R1090"/>
    </row>
    <row r="1091" spans="10:18" x14ac:dyDescent="0.3">
      <c r="J1091" s="13"/>
      <c r="K1091"/>
      <c r="L1091"/>
      <c r="M1091"/>
      <c r="N1091"/>
      <c r="O1091"/>
      <c r="P1091"/>
      <c r="Q1091"/>
      <c r="R1091"/>
    </row>
    <row r="1092" spans="10:18" x14ac:dyDescent="0.3">
      <c r="J1092" s="13"/>
      <c r="K1092"/>
      <c r="L1092"/>
      <c r="M1092"/>
      <c r="N1092"/>
      <c r="O1092"/>
      <c r="P1092"/>
      <c r="Q1092"/>
      <c r="R1092"/>
    </row>
    <row r="1093" spans="10:18" x14ac:dyDescent="0.3">
      <c r="J1093" s="13"/>
      <c r="K1093"/>
      <c r="L1093"/>
      <c r="M1093"/>
      <c r="N1093"/>
      <c r="O1093"/>
      <c r="P1093"/>
      <c r="Q1093"/>
      <c r="R1093"/>
    </row>
    <row r="1094" spans="10:18" x14ac:dyDescent="0.3">
      <c r="J1094" s="13"/>
      <c r="K1094"/>
      <c r="L1094"/>
      <c r="M1094"/>
      <c r="N1094"/>
      <c r="O1094"/>
      <c r="P1094"/>
      <c r="Q1094"/>
      <c r="R1094"/>
    </row>
    <row r="1095" spans="10:18" x14ac:dyDescent="0.3">
      <c r="J1095" s="13"/>
      <c r="K1095"/>
      <c r="L1095"/>
      <c r="M1095"/>
      <c r="N1095"/>
      <c r="O1095"/>
      <c r="P1095"/>
      <c r="Q1095"/>
      <c r="R1095"/>
    </row>
    <row r="1096" spans="10:18" x14ac:dyDescent="0.3">
      <c r="J1096" s="13"/>
      <c r="K1096"/>
      <c r="L1096"/>
      <c r="M1096"/>
      <c r="N1096"/>
      <c r="O1096"/>
      <c r="P1096"/>
      <c r="Q1096"/>
      <c r="R1096"/>
    </row>
    <row r="1097" spans="10:18" x14ac:dyDescent="0.3">
      <c r="J1097" s="13"/>
      <c r="K1097"/>
      <c r="L1097"/>
      <c r="M1097"/>
      <c r="N1097"/>
      <c r="O1097"/>
      <c r="P1097"/>
      <c r="Q1097"/>
      <c r="R1097"/>
    </row>
    <row r="1098" spans="10:18" x14ac:dyDescent="0.3">
      <c r="J1098" s="13"/>
      <c r="K1098"/>
      <c r="L1098"/>
      <c r="M1098"/>
      <c r="N1098"/>
      <c r="O1098"/>
      <c r="P1098"/>
      <c r="Q1098"/>
      <c r="R1098"/>
    </row>
    <row r="1099" spans="10:18" x14ac:dyDescent="0.3">
      <c r="J1099" s="13"/>
      <c r="K1099"/>
      <c r="L1099"/>
      <c r="M1099"/>
      <c r="N1099"/>
      <c r="O1099"/>
      <c r="P1099"/>
      <c r="Q1099"/>
      <c r="R1099"/>
    </row>
    <row r="1100" spans="10:18" x14ac:dyDescent="0.3">
      <c r="J1100" s="13"/>
      <c r="K1100"/>
      <c r="L1100"/>
      <c r="M1100"/>
      <c r="N1100"/>
      <c r="O1100"/>
      <c r="P1100"/>
      <c r="Q1100"/>
      <c r="R1100"/>
    </row>
    <row r="1101" spans="10:18" x14ac:dyDescent="0.3">
      <c r="J1101" s="13"/>
      <c r="K1101"/>
      <c r="L1101"/>
      <c r="M1101"/>
      <c r="N1101"/>
      <c r="O1101"/>
      <c r="P1101"/>
      <c r="Q1101"/>
      <c r="R1101"/>
    </row>
    <row r="1102" spans="10:18" x14ac:dyDescent="0.3">
      <c r="J1102" s="13"/>
      <c r="K1102"/>
      <c r="L1102"/>
      <c r="M1102"/>
      <c r="N1102"/>
      <c r="O1102"/>
      <c r="P1102"/>
      <c r="Q1102"/>
      <c r="R1102"/>
    </row>
    <row r="1103" spans="10:18" x14ac:dyDescent="0.3">
      <c r="J1103" s="13"/>
      <c r="K1103"/>
      <c r="L1103"/>
      <c r="M1103"/>
      <c r="N1103"/>
      <c r="O1103"/>
      <c r="P1103"/>
      <c r="Q1103"/>
      <c r="R1103"/>
    </row>
    <row r="1104" spans="10:18" x14ac:dyDescent="0.3">
      <c r="J1104" s="13"/>
      <c r="K1104"/>
      <c r="L1104"/>
      <c r="M1104"/>
      <c r="N1104"/>
      <c r="O1104"/>
      <c r="P1104"/>
      <c r="Q1104"/>
      <c r="R1104"/>
    </row>
    <row r="1105" spans="10:18" x14ac:dyDescent="0.3">
      <c r="J1105" s="13"/>
      <c r="K1105"/>
      <c r="L1105"/>
      <c r="M1105"/>
      <c r="N1105"/>
      <c r="O1105"/>
      <c r="P1105"/>
      <c r="Q1105"/>
      <c r="R1105"/>
    </row>
    <row r="1106" spans="10:18" x14ac:dyDescent="0.3">
      <c r="J1106" s="13"/>
      <c r="K1106"/>
      <c r="L1106"/>
      <c r="M1106"/>
      <c r="N1106"/>
      <c r="O1106"/>
      <c r="P1106"/>
      <c r="Q1106"/>
      <c r="R1106"/>
    </row>
    <row r="1107" spans="10:18" x14ac:dyDescent="0.3">
      <c r="J1107" s="13"/>
      <c r="K1107"/>
      <c r="L1107"/>
      <c r="M1107"/>
      <c r="N1107"/>
      <c r="O1107"/>
      <c r="P1107"/>
      <c r="Q1107"/>
      <c r="R1107"/>
    </row>
    <row r="1108" spans="10:18" x14ac:dyDescent="0.3">
      <c r="J1108" s="13"/>
      <c r="K1108"/>
      <c r="L1108"/>
      <c r="M1108"/>
      <c r="N1108"/>
      <c r="O1108"/>
      <c r="P1108"/>
      <c r="Q1108"/>
      <c r="R1108"/>
    </row>
    <row r="1109" spans="10:18" x14ac:dyDescent="0.3">
      <c r="J1109" s="13"/>
      <c r="K1109"/>
      <c r="L1109"/>
      <c r="M1109"/>
      <c r="N1109"/>
      <c r="O1109"/>
      <c r="P1109"/>
      <c r="Q1109"/>
      <c r="R1109"/>
    </row>
    <row r="1110" spans="10:18" x14ac:dyDescent="0.3">
      <c r="J1110" s="13"/>
      <c r="K1110"/>
      <c r="L1110"/>
      <c r="M1110"/>
      <c r="N1110"/>
      <c r="O1110"/>
      <c r="P1110"/>
      <c r="Q1110"/>
      <c r="R1110"/>
    </row>
    <row r="1111" spans="10:18" x14ac:dyDescent="0.3">
      <c r="J1111" s="13"/>
      <c r="K1111"/>
      <c r="L1111"/>
      <c r="M1111"/>
      <c r="N1111"/>
      <c r="O1111"/>
      <c r="P1111"/>
      <c r="Q1111"/>
      <c r="R1111"/>
    </row>
    <row r="1112" spans="10:18" x14ac:dyDescent="0.3">
      <c r="J1112" s="13"/>
      <c r="K1112"/>
      <c r="L1112"/>
      <c r="M1112"/>
      <c r="N1112"/>
      <c r="O1112"/>
      <c r="P1112"/>
      <c r="Q1112"/>
      <c r="R1112"/>
    </row>
    <row r="1113" spans="10:18" x14ac:dyDescent="0.3">
      <c r="J1113" s="13"/>
      <c r="K1113"/>
      <c r="L1113"/>
      <c r="M1113"/>
      <c r="N1113"/>
      <c r="O1113"/>
      <c r="P1113"/>
      <c r="Q1113"/>
      <c r="R1113"/>
    </row>
    <row r="1114" spans="10:18" x14ac:dyDescent="0.3">
      <c r="J1114" s="13"/>
      <c r="K1114"/>
      <c r="L1114"/>
      <c r="M1114"/>
      <c r="N1114"/>
      <c r="O1114"/>
      <c r="P1114"/>
      <c r="Q1114"/>
      <c r="R1114"/>
    </row>
    <row r="1115" spans="10:18" x14ac:dyDescent="0.3">
      <c r="J1115" s="13"/>
      <c r="K1115"/>
      <c r="L1115"/>
      <c r="M1115"/>
      <c r="N1115"/>
      <c r="O1115"/>
      <c r="P1115"/>
      <c r="Q1115"/>
      <c r="R1115"/>
    </row>
    <row r="1116" spans="10:18" x14ac:dyDescent="0.3">
      <c r="J1116" s="13"/>
      <c r="K1116"/>
      <c r="L1116"/>
      <c r="M1116"/>
      <c r="N1116"/>
      <c r="O1116"/>
      <c r="P1116"/>
      <c r="Q1116"/>
      <c r="R1116"/>
    </row>
    <row r="1117" spans="10:18" x14ac:dyDescent="0.3">
      <c r="J1117" s="13"/>
      <c r="K1117"/>
      <c r="L1117"/>
      <c r="M1117"/>
      <c r="N1117"/>
      <c r="O1117"/>
      <c r="P1117"/>
      <c r="Q1117"/>
      <c r="R1117"/>
    </row>
    <row r="1118" spans="10:18" x14ac:dyDescent="0.3">
      <c r="J1118" s="13"/>
      <c r="K1118"/>
      <c r="L1118"/>
      <c r="M1118"/>
      <c r="N1118"/>
      <c r="O1118"/>
      <c r="P1118"/>
      <c r="Q1118"/>
      <c r="R1118"/>
    </row>
    <row r="1119" spans="10:18" x14ac:dyDescent="0.3">
      <c r="J1119" s="13"/>
      <c r="K1119"/>
      <c r="L1119"/>
      <c r="M1119"/>
      <c r="N1119"/>
      <c r="O1119"/>
      <c r="P1119"/>
      <c r="Q1119"/>
      <c r="R1119"/>
    </row>
    <row r="1120" spans="10:18" x14ac:dyDescent="0.3">
      <c r="J1120" s="13"/>
      <c r="K1120"/>
      <c r="L1120"/>
      <c r="M1120"/>
      <c r="N1120"/>
      <c r="O1120"/>
      <c r="P1120"/>
      <c r="Q1120"/>
      <c r="R1120"/>
    </row>
    <row r="1121" spans="10:18" x14ac:dyDescent="0.3">
      <c r="J1121" s="13"/>
      <c r="K1121"/>
      <c r="L1121"/>
      <c r="M1121"/>
      <c r="N1121"/>
      <c r="O1121"/>
      <c r="P1121"/>
      <c r="Q1121"/>
      <c r="R1121"/>
    </row>
    <row r="1122" spans="10:18" x14ac:dyDescent="0.3">
      <c r="J1122" s="13"/>
      <c r="K1122"/>
      <c r="L1122"/>
      <c r="M1122"/>
      <c r="N1122"/>
      <c r="O1122"/>
      <c r="P1122"/>
      <c r="Q1122"/>
      <c r="R1122"/>
    </row>
    <row r="1123" spans="10:18" x14ac:dyDescent="0.3">
      <c r="J1123" s="13"/>
      <c r="K1123"/>
      <c r="L1123"/>
      <c r="M1123"/>
      <c r="N1123"/>
      <c r="O1123"/>
      <c r="P1123"/>
      <c r="Q1123"/>
      <c r="R1123"/>
    </row>
    <row r="1124" spans="10:18" x14ac:dyDescent="0.3">
      <c r="J1124" s="13"/>
      <c r="K1124"/>
      <c r="L1124"/>
      <c r="M1124"/>
      <c r="N1124"/>
      <c r="O1124"/>
      <c r="P1124"/>
      <c r="Q1124"/>
      <c r="R1124"/>
    </row>
    <row r="1125" spans="10:18" x14ac:dyDescent="0.3">
      <c r="J1125" s="13"/>
      <c r="K1125"/>
      <c r="L1125"/>
      <c r="M1125"/>
      <c r="N1125"/>
      <c r="O1125"/>
      <c r="P1125"/>
      <c r="Q1125"/>
      <c r="R1125"/>
    </row>
    <row r="1126" spans="10:18" x14ac:dyDescent="0.3">
      <c r="J1126" s="13"/>
      <c r="K1126"/>
      <c r="L1126"/>
      <c r="M1126"/>
      <c r="N1126"/>
      <c r="O1126"/>
      <c r="P1126"/>
      <c r="Q1126"/>
      <c r="R1126"/>
    </row>
    <row r="1127" spans="10:18" x14ac:dyDescent="0.3">
      <c r="J1127" s="13"/>
      <c r="K1127"/>
      <c r="L1127"/>
      <c r="M1127"/>
      <c r="N1127"/>
      <c r="O1127"/>
      <c r="P1127"/>
      <c r="Q1127"/>
      <c r="R1127"/>
    </row>
    <row r="1128" spans="10:18" x14ac:dyDescent="0.3">
      <c r="J1128" s="13"/>
      <c r="K1128"/>
      <c r="L1128"/>
      <c r="M1128"/>
      <c r="N1128"/>
      <c r="O1128"/>
      <c r="P1128"/>
      <c r="Q1128"/>
      <c r="R1128"/>
    </row>
    <row r="1129" spans="10:18" x14ac:dyDescent="0.3">
      <c r="J1129" s="13"/>
      <c r="K1129"/>
      <c r="L1129"/>
      <c r="M1129"/>
      <c r="N1129"/>
      <c r="O1129"/>
      <c r="P1129"/>
      <c r="Q1129"/>
      <c r="R1129"/>
    </row>
    <row r="1130" spans="10:18" x14ac:dyDescent="0.3">
      <c r="J1130" s="13"/>
      <c r="K1130"/>
      <c r="L1130"/>
      <c r="M1130"/>
      <c r="N1130"/>
      <c r="O1130"/>
      <c r="P1130"/>
      <c r="Q1130"/>
      <c r="R1130"/>
    </row>
    <row r="1131" spans="10:18" x14ac:dyDescent="0.3">
      <c r="J1131" s="13"/>
      <c r="K1131"/>
      <c r="L1131"/>
      <c r="M1131"/>
      <c r="N1131"/>
      <c r="O1131"/>
      <c r="P1131"/>
      <c r="Q1131"/>
      <c r="R1131"/>
    </row>
    <row r="1132" spans="10:18" x14ac:dyDescent="0.3">
      <c r="J1132" s="13"/>
      <c r="K1132"/>
      <c r="L1132"/>
      <c r="M1132"/>
      <c r="N1132"/>
      <c r="O1132"/>
      <c r="P1132"/>
      <c r="Q1132"/>
      <c r="R1132"/>
    </row>
    <row r="1133" spans="10:18" x14ac:dyDescent="0.3">
      <c r="J1133" s="13"/>
      <c r="K1133"/>
      <c r="L1133"/>
      <c r="M1133"/>
      <c r="N1133"/>
      <c r="O1133"/>
      <c r="P1133"/>
      <c r="Q1133"/>
      <c r="R1133"/>
    </row>
    <row r="1134" spans="10:18" x14ac:dyDescent="0.3">
      <c r="J1134" s="13"/>
      <c r="K1134"/>
      <c r="L1134"/>
      <c r="M1134"/>
      <c r="N1134"/>
      <c r="O1134"/>
      <c r="P1134"/>
      <c r="Q1134"/>
      <c r="R1134"/>
    </row>
    <row r="1135" spans="10:18" x14ac:dyDescent="0.3">
      <c r="J1135" s="13"/>
      <c r="K1135"/>
      <c r="L1135"/>
      <c r="M1135"/>
      <c r="N1135"/>
      <c r="O1135"/>
      <c r="P1135"/>
      <c r="Q1135"/>
      <c r="R1135"/>
    </row>
    <row r="1136" spans="10:18" x14ac:dyDescent="0.3">
      <c r="J1136" s="13"/>
      <c r="K1136"/>
      <c r="L1136"/>
      <c r="M1136"/>
      <c r="N1136"/>
      <c r="O1136"/>
      <c r="P1136"/>
      <c r="Q1136"/>
      <c r="R1136"/>
    </row>
    <row r="1137" spans="10:18" x14ac:dyDescent="0.3">
      <c r="J1137" s="13"/>
      <c r="K1137"/>
      <c r="L1137"/>
      <c r="M1137"/>
      <c r="N1137"/>
      <c r="O1137"/>
      <c r="P1137"/>
      <c r="Q1137"/>
      <c r="R1137"/>
    </row>
    <row r="1138" spans="10:18" x14ac:dyDescent="0.3">
      <c r="J1138" s="13"/>
      <c r="K1138"/>
      <c r="L1138"/>
      <c r="M1138"/>
      <c r="N1138"/>
      <c r="O1138"/>
      <c r="P1138"/>
      <c r="Q1138"/>
      <c r="R1138"/>
    </row>
    <row r="1139" spans="10:18" x14ac:dyDescent="0.3">
      <c r="J1139" s="13"/>
      <c r="K1139"/>
      <c r="L1139"/>
      <c r="M1139"/>
      <c r="N1139"/>
      <c r="O1139"/>
      <c r="P1139"/>
      <c r="Q1139"/>
      <c r="R1139"/>
    </row>
    <row r="1140" spans="10:18" x14ac:dyDescent="0.3">
      <c r="J1140" s="13"/>
      <c r="K1140"/>
      <c r="L1140"/>
      <c r="M1140"/>
      <c r="N1140"/>
      <c r="O1140"/>
      <c r="P1140"/>
      <c r="Q1140"/>
      <c r="R1140"/>
    </row>
    <row r="1141" spans="10:18" x14ac:dyDescent="0.3">
      <c r="J1141" s="13"/>
      <c r="K1141"/>
      <c r="L1141"/>
      <c r="M1141"/>
      <c r="N1141"/>
      <c r="O1141"/>
      <c r="P1141"/>
      <c r="Q1141"/>
      <c r="R1141"/>
    </row>
    <row r="1142" spans="10:18" x14ac:dyDescent="0.3">
      <c r="J1142" s="13"/>
      <c r="K1142"/>
      <c r="L1142"/>
      <c r="M1142"/>
      <c r="N1142"/>
      <c r="O1142"/>
      <c r="P1142"/>
      <c r="Q1142"/>
      <c r="R1142"/>
    </row>
    <row r="1143" spans="10:18" x14ac:dyDescent="0.3">
      <c r="J1143" s="13"/>
      <c r="K1143"/>
      <c r="L1143"/>
      <c r="M1143"/>
      <c r="N1143"/>
      <c r="O1143"/>
      <c r="P1143"/>
      <c r="Q1143"/>
      <c r="R1143"/>
    </row>
    <row r="1144" spans="10:18" x14ac:dyDescent="0.3">
      <c r="J1144" s="13"/>
      <c r="K1144"/>
      <c r="L1144"/>
      <c r="M1144"/>
      <c r="N1144"/>
      <c r="O1144"/>
      <c r="P1144"/>
      <c r="Q1144"/>
      <c r="R1144"/>
    </row>
    <row r="1145" spans="10:18" x14ac:dyDescent="0.3">
      <c r="J1145" s="13"/>
      <c r="K1145"/>
      <c r="L1145"/>
      <c r="M1145"/>
      <c r="N1145"/>
      <c r="O1145"/>
      <c r="P1145"/>
      <c r="Q1145"/>
      <c r="R1145"/>
    </row>
    <row r="1146" spans="10:18" x14ac:dyDescent="0.3">
      <c r="J1146" s="13"/>
      <c r="K1146"/>
      <c r="L1146"/>
      <c r="M1146"/>
      <c r="N1146"/>
      <c r="O1146"/>
      <c r="P1146"/>
      <c r="Q1146"/>
      <c r="R1146"/>
    </row>
    <row r="1147" spans="10:18" x14ac:dyDescent="0.3">
      <c r="J1147" s="13"/>
      <c r="K1147"/>
      <c r="L1147"/>
      <c r="M1147"/>
      <c r="N1147"/>
      <c r="O1147"/>
      <c r="P1147"/>
      <c r="Q1147"/>
      <c r="R1147"/>
    </row>
    <row r="1148" spans="10:18" x14ac:dyDescent="0.3">
      <c r="J1148" s="13"/>
      <c r="K1148"/>
      <c r="L1148"/>
      <c r="M1148"/>
      <c r="N1148"/>
      <c r="O1148"/>
      <c r="P1148"/>
      <c r="Q1148"/>
      <c r="R1148"/>
    </row>
    <row r="1149" spans="10:18" x14ac:dyDescent="0.3">
      <c r="J1149" s="13"/>
      <c r="K1149"/>
      <c r="L1149"/>
      <c r="M1149"/>
      <c r="N1149"/>
      <c r="O1149"/>
      <c r="P1149"/>
      <c r="Q1149"/>
      <c r="R1149"/>
    </row>
    <row r="1150" spans="10:18" x14ac:dyDescent="0.3">
      <c r="J1150" s="13"/>
      <c r="K1150"/>
      <c r="L1150"/>
      <c r="M1150"/>
      <c r="N1150"/>
      <c r="O1150"/>
      <c r="P1150"/>
      <c r="Q1150"/>
      <c r="R1150"/>
    </row>
    <row r="1151" spans="10:18" x14ac:dyDescent="0.3">
      <c r="J1151" s="13"/>
      <c r="K1151"/>
      <c r="L1151"/>
      <c r="M1151"/>
      <c r="N1151"/>
      <c r="O1151"/>
      <c r="P1151"/>
      <c r="Q1151"/>
      <c r="R1151"/>
    </row>
    <row r="1152" spans="10:18" x14ac:dyDescent="0.3">
      <c r="J1152" s="13"/>
      <c r="K1152"/>
      <c r="L1152"/>
      <c r="M1152"/>
      <c r="N1152"/>
      <c r="O1152"/>
      <c r="P1152"/>
      <c r="Q1152"/>
      <c r="R1152"/>
    </row>
    <row r="1153" spans="10:18" x14ac:dyDescent="0.3">
      <c r="J1153" s="13"/>
      <c r="K1153"/>
      <c r="L1153"/>
      <c r="M1153"/>
      <c r="N1153"/>
      <c r="O1153"/>
      <c r="P1153"/>
      <c r="Q1153"/>
      <c r="R1153"/>
    </row>
    <row r="1154" spans="10:18" x14ac:dyDescent="0.3">
      <c r="J1154" s="13"/>
      <c r="K1154"/>
      <c r="L1154"/>
      <c r="M1154"/>
      <c r="N1154"/>
      <c r="O1154"/>
      <c r="P1154"/>
      <c r="Q1154"/>
      <c r="R1154"/>
    </row>
    <row r="1155" spans="10:18" x14ac:dyDescent="0.3">
      <c r="J1155" s="13"/>
      <c r="K1155"/>
      <c r="L1155"/>
      <c r="M1155"/>
      <c r="N1155"/>
      <c r="O1155"/>
      <c r="P1155"/>
      <c r="Q1155"/>
      <c r="R1155"/>
    </row>
    <row r="1156" spans="10:18" x14ac:dyDescent="0.3">
      <c r="J1156" s="13"/>
      <c r="K1156"/>
      <c r="L1156"/>
      <c r="M1156"/>
      <c r="N1156"/>
      <c r="O1156"/>
      <c r="P1156"/>
      <c r="Q1156"/>
      <c r="R1156"/>
    </row>
    <row r="1157" spans="10:18" x14ac:dyDescent="0.3">
      <c r="J1157" s="13"/>
      <c r="K1157"/>
      <c r="L1157"/>
      <c r="M1157"/>
      <c r="N1157"/>
      <c r="O1157"/>
      <c r="P1157"/>
      <c r="Q1157"/>
      <c r="R1157"/>
    </row>
    <row r="1158" spans="10:18" x14ac:dyDescent="0.3">
      <c r="J1158" s="13"/>
      <c r="K1158"/>
      <c r="L1158"/>
      <c r="M1158"/>
      <c r="N1158"/>
      <c r="O1158"/>
      <c r="P1158"/>
      <c r="Q1158"/>
      <c r="R1158"/>
    </row>
    <row r="1159" spans="10:18" x14ac:dyDescent="0.3">
      <c r="J1159" s="13"/>
      <c r="K1159"/>
      <c r="L1159"/>
      <c r="M1159"/>
      <c r="N1159"/>
      <c r="O1159"/>
      <c r="P1159"/>
      <c r="Q1159"/>
      <c r="R1159"/>
    </row>
    <row r="1160" spans="10:18" x14ac:dyDescent="0.3">
      <c r="J1160" s="13"/>
      <c r="K1160"/>
      <c r="L1160"/>
      <c r="M1160"/>
      <c r="N1160"/>
      <c r="O1160"/>
      <c r="P1160"/>
      <c r="Q1160"/>
      <c r="R1160"/>
    </row>
    <row r="1161" spans="10:18" x14ac:dyDescent="0.3">
      <c r="J1161" s="13"/>
      <c r="K1161"/>
      <c r="L1161"/>
      <c r="M1161"/>
      <c r="N1161"/>
      <c r="O1161"/>
      <c r="P1161"/>
      <c r="Q1161"/>
      <c r="R1161"/>
    </row>
    <row r="1162" spans="10:18" x14ac:dyDescent="0.3">
      <c r="J1162" s="13"/>
      <c r="K1162"/>
      <c r="L1162"/>
      <c r="M1162"/>
      <c r="N1162"/>
      <c r="O1162"/>
      <c r="P1162"/>
      <c r="Q1162"/>
      <c r="R1162"/>
    </row>
    <row r="1163" spans="10:18" x14ac:dyDescent="0.3">
      <c r="J1163" s="13"/>
      <c r="K1163"/>
      <c r="L1163"/>
      <c r="M1163"/>
      <c r="N1163"/>
      <c r="O1163"/>
      <c r="P1163"/>
      <c r="Q1163"/>
      <c r="R1163"/>
    </row>
    <row r="1164" spans="10:18" x14ac:dyDescent="0.3">
      <c r="J1164" s="13"/>
      <c r="K1164"/>
      <c r="L1164"/>
      <c r="M1164"/>
      <c r="N1164"/>
      <c r="O1164"/>
      <c r="P1164"/>
      <c r="Q1164"/>
      <c r="R1164"/>
    </row>
    <row r="1165" spans="10:18" x14ac:dyDescent="0.3">
      <c r="J1165" s="13"/>
      <c r="K1165"/>
      <c r="L1165"/>
      <c r="M1165"/>
      <c r="N1165"/>
      <c r="O1165"/>
      <c r="P1165"/>
      <c r="Q1165"/>
      <c r="R1165"/>
    </row>
    <row r="1166" spans="10:18" x14ac:dyDescent="0.3">
      <c r="J1166" s="13"/>
      <c r="K1166"/>
      <c r="L1166"/>
      <c r="M1166"/>
      <c r="N1166"/>
      <c r="O1166"/>
      <c r="P1166"/>
      <c r="Q1166"/>
      <c r="R1166"/>
    </row>
    <row r="1167" spans="10:18" x14ac:dyDescent="0.3">
      <c r="J1167" s="13"/>
      <c r="K1167"/>
      <c r="L1167"/>
      <c r="M1167"/>
      <c r="N1167"/>
      <c r="O1167"/>
      <c r="P1167"/>
      <c r="Q1167"/>
      <c r="R1167"/>
    </row>
    <row r="1168" spans="10:18" x14ac:dyDescent="0.3">
      <c r="J1168" s="13"/>
      <c r="K1168"/>
      <c r="L1168"/>
      <c r="M1168"/>
      <c r="N1168"/>
      <c r="O1168"/>
      <c r="P1168"/>
      <c r="Q1168"/>
      <c r="R1168"/>
    </row>
    <row r="1169" spans="10:18" x14ac:dyDescent="0.3">
      <c r="J1169" s="13"/>
      <c r="K1169"/>
      <c r="L1169"/>
      <c r="M1169"/>
      <c r="N1169"/>
      <c r="O1169"/>
      <c r="P1169"/>
      <c r="Q1169"/>
      <c r="R1169"/>
    </row>
    <row r="1170" spans="10:18" x14ac:dyDescent="0.3">
      <c r="J1170" s="13"/>
      <c r="K1170"/>
      <c r="L1170"/>
      <c r="M1170"/>
      <c r="N1170"/>
      <c r="O1170"/>
      <c r="P1170"/>
      <c r="Q1170"/>
      <c r="R1170"/>
    </row>
    <row r="1171" spans="10:18" x14ac:dyDescent="0.3">
      <c r="J1171" s="13"/>
      <c r="K1171"/>
      <c r="L1171"/>
      <c r="M1171"/>
      <c r="N1171"/>
      <c r="O1171"/>
      <c r="P1171"/>
      <c r="Q1171"/>
      <c r="R1171"/>
    </row>
    <row r="1172" spans="10:18" x14ac:dyDescent="0.3">
      <c r="J1172" s="13"/>
      <c r="K1172"/>
      <c r="L1172"/>
      <c r="M1172"/>
      <c r="N1172"/>
      <c r="O1172"/>
      <c r="P1172"/>
      <c r="Q1172"/>
      <c r="R1172"/>
    </row>
    <row r="1173" spans="10:18" x14ac:dyDescent="0.3">
      <c r="J1173" s="13"/>
      <c r="K1173"/>
      <c r="L1173"/>
      <c r="M1173"/>
      <c r="N1173"/>
      <c r="O1173"/>
      <c r="P1173"/>
      <c r="Q1173"/>
      <c r="R1173"/>
    </row>
    <row r="1174" spans="10:18" x14ac:dyDescent="0.3">
      <c r="J1174" s="13"/>
      <c r="K1174"/>
      <c r="L1174"/>
      <c r="M1174"/>
      <c r="N1174"/>
      <c r="O1174"/>
      <c r="P1174"/>
      <c r="Q1174"/>
      <c r="R1174"/>
    </row>
    <row r="1175" spans="10:18" x14ac:dyDescent="0.3">
      <c r="J1175" s="13"/>
      <c r="K1175"/>
      <c r="L1175"/>
      <c r="M1175"/>
      <c r="N1175"/>
      <c r="O1175"/>
      <c r="P1175"/>
      <c r="Q1175"/>
      <c r="R1175"/>
    </row>
    <row r="1176" spans="10:18" x14ac:dyDescent="0.3">
      <c r="J1176" s="13"/>
      <c r="K1176"/>
      <c r="L1176"/>
      <c r="M1176"/>
      <c r="N1176"/>
      <c r="O1176"/>
      <c r="P1176"/>
      <c r="Q1176"/>
      <c r="R1176"/>
    </row>
    <row r="1177" spans="10:18" x14ac:dyDescent="0.3">
      <c r="J1177" s="13"/>
      <c r="K1177"/>
      <c r="L1177"/>
      <c r="M1177"/>
      <c r="N1177"/>
      <c r="O1177"/>
      <c r="P1177"/>
      <c r="Q1177"/>
      <c r="R1177"/>
    </row>
    <row r="1178" spans="10:18" x14ac:dyDescent="0.3">
      <c r="J1178" s="13"/>
      <c r="K1178"/>
      <c r="L1178"/>
      <c r="M1178"/>
      <c r="N1178"/>
      <c r="O1178"/>
      <c r="P1178"/>
      <c r="Q1178"/>
      <c r="R1178"/>
    </row>
    <row r="1179" spans="10:18" x14ac:dyDescent="0.3">
      <c r="J1179" s="13"/>
      <c r="K1179"/>
      <c r="L1179"/>
      <c r="M1179"/>
      <c r="N1179"/>
      <c r="O1179"/>
      <c r="P1179"/>
      <c r="Q1179"/>
      <c r="R1179"/>
    </row>
    <row r="1180" spans="10:18" x14ac:dyDescent="0.3">
      <c r="J1180" s="13"/>
      <c r="K1180"/>
      <c r="L1180"/>
      <c r="M1180"/>
      <c r="N1180"/>
      <c r="O1180"/>
      <c r="P1180"/>
      <c r="Q1180"/>
      <c r="R1180"/>
    </row>
    <row r="1181" spans="10:18" x14ac:dyDescent="0.3">
      <c r="J1181" s="13"/>
      <c r="K1181"/>
      <c r="L1181"/>
      <c r="M1181"/>
      <c r="N1181"/>
      <c r="O1181"/>
      <c r="P1181"/>
      <c r="Q1181"/>
      <c r="R1181"/>
    </row>
    <row r="1182" spans="10:18" x14ac:dyDescent="0.3">
      <c r="J1182" s="13"/>
      <c r="K1182"/>
      <c r="L1182"/>
      <c r="M1182"/>
      <c r="N1182"/>
      <c r="O1182"/>
      <c r="P1182"/>
      <c r="Q1182"/>
      <c r="R1182"/>
    </row>
    <row r="1183" spans="10:18" x14ac:dyDescent="0.3">
      <c r="J1183" s="13"/>
      <c r="K1183"/>
      <c r="L1183"/>
      <c r="M1183"/>
      <c r="N1183"/>
      <c r="O1183"/>
      <c r="P1183"/>
      <c r="Q1183"/>
      <c r="R1183"/>
    </row>
    <row r="1184" spans="10:18" x14ac:dyDescent="0.3">
      <c r="J1184" s="13"/>
      <c r="K1184"/>
      <c r="L1184"/>
      <c r="M1184"/>
      <c r="N1184"/>
      <c r="O1184"/>
      <c r="P1184"/>
      <c r="Q1184"/>
      <c r="R1184"/>
    </row>
    <row r="1185" spans="10:18" x14ac:dyDescent="0.3">
      <c r="J1185" s="13"/>
      <c r="K1185"/>
      <c r="L1185"/>
      <c r="M1185"/>
      <c r="N1185"/>
      <c r="O1185"/>
      <c r="P1185"/>
      <c r="Q1185"/>
      <c r="R1185"/>
    </row>
    <row r="1186" spans="10:18" x14ac:dyDescent="0.3">
      <c r="J1186" s="13"/>
      <c r="K1186"/>
      <c r="L1186"/>
      <c r="M1186"/>
      <c r="N1186"/>
      <c r="O1186"/>
      <c r="P1186"/>
      <c r="Q1186"/>
      <c r="R1186"/>
    </row>
    <row r="1187" spans="10:18" x14ac:dyDescent="0.3">
      <c r="J1187" s="13"/>
      <c r="K1187"/>
      <c r="L1187"/>
      <c r="M1187"/>
      <c r="N1187"/>
      <c r="O1187"/>
      <c r="P1187"/>
      <c r="Q1187"/>
      <c r="R1187"/>
    </row>
    <row r="1188" spans="10:18" x14ac:dyDescent="0.3">
      <c r="J1188" s="13"/>
      <c r="K1188"/>
      <c r="L1188"/>
      <c r="M1188"/>
      <c r="N1188"/>
      <c r="O1188"/>
      <c r="P1188"/>
      <c r="Q1188"/>
      <c r="R1188"/>
    </row>
    <row r="1189" spans="10:18" x14ac:dyDescent="0.3">
      <c r="J1189" s="13"/>
      <c r="K1189"/>
      <c r="L1189"/>
      <c r="M1189"/>
      <c r="N1189"/>
      <c r="O1189"/>
      <c r="P1189"/>
      <c r="Q1189"/>
      <c r="R1189"/>
    </row>
    <row r="1190" spans="10:18" x14ac:dyDescent="0.3">
      <c r="J1190" s="13"/>
      <c r="K1190"/>
      <c r="L1190"/>
      <c r="M1190"/>
      <c r="N1190"/>
      <c r="O1190"/>
      <c r="P1190"/>
      <c r="Q1190"/>
      <c r="R1190"/>
    </row>
    <row r="1191" spans="10:18" x14ac:dyDescent="0.3">
      <c r="J1191" s="13"/>
      <c r="K1191"/>
      <c r="L1191"/>
      <c r="M1191"/>
      <c r="N1191"/>
      <c r="O1191"/>
      <c r="P1191"/>
      <c r="Q1191"/>
      <c r="R1191"/>
    </row>
    <row r="1192" spans="10:18" x14ac:dyDescent="0.3">
      <c r="J1192" s="13"/>
      <c r="K1192"/>
      <c r="L1192"/>
      <c r="M1192"/>
      <c r="N1192"/>
      <c r="O1192"/>
      <c r="P1192"/>
      <c r="Q1192"/>
      <c r="R1192"/>
    </row>
    <row r="1193" spans="10:18" x14ac:dyDescent="0.3">
      <c r="J1193" s="13"/>
      <c r="K1193"/>
      <c r="L1193"/>
      <c r="M1193"/>
      <c r="N1193"/>
      <c r="O1193"/>
      <c r="P1193"/>
      <c r="Q1193"/>
      <c r="R1193"/>
    </row>
    <row r="1194" spans="10:18" x14ac:dyDescent="0.3">
      <c r="J1194" s="13"/>
      <c r="K1194"/>
      <c r="L1194"/>
      <c r="M1194"/>
      <c r="N1194"/>
      <c r="O1194"/>
      <c r="P1194"/>
      <c r="Q1194"/>
      <c r="R1194"/>
    </row>
    <row r="1195" spans="10:18" x14ac:dyDescent="0.3">
      <c r="J1195" s="13"/>
      <c r="K1195"/>
      <c r="L1195"/>
      <c r="M1195"/>
      <c r="N1195"/>
      <c r="O1195"/>
      <c r="P1195"/>
      <c r="Q1195"/>
      <c r="R1195"/>
    </row>
    <row r="1196" spans="10:18" x14ac:dyDescent="0.3">
      <c r="J1196" s="13"/>
      <c r="K1196"/>
      <c r="L1196"/>
      <c r="M1196"/>
      <c r="N1196"/>
      <c r="O1196"/>
      <c r="P1196"/>
      <c r="Q1196"/>
      <c r="R1196"/>
    </row>
    <row r="1197" spans="10:18" x14ac:dyDescent="0.3">
      <c r="J1197" s="13"/>
      <c r="K1197"/>
      <c r="L1197"/>
      <c r="M1197"/>
      <c r="N1197"/>
      <c r="O1197"/>
      <c r="P1197"/>
      <c r="Q1197"/>
      <c r="R1197"/>
    </row>
    <row r="1198" spans="10:18" x14ac:dyDescent="0.3">
      <c r="J1198" s="13"/>
      <c r="K1198"/>
      <c r="L1198"/>
      <c r="M1198"/>
      <c r="N1198"/>
      <c r="O1198"/>
      <c r="P1198"/>
      <c r="Q1198"/>
      <c r="R1198"/>
    </row>
    <row r="1199" spans="10:18" x14ac:dyDescent="0.3">
      <c r="J1199" s="13"/>
      <c r="K1199"/>
      <c r="L1199"/>
      <c r="M1199"/>
      <c r="N1199"/>
      <c r="O1199"/>
      <c r="P1199"/>
      <c r="Q1199"/>
      <c r="R1199"/>
    </row>
    <row r="1200" spans="10:18" x14ac:dyDescent="0.3">
      <c r="J1200" s="13"/>
      <c r="K1200"/>
      <c r="L1200"/>
      <c r="M1200"/>
      <c r="N1200"/>
      <c r="O1200"/>
      <c r="P1200"/>
      <c r="Q1200"/>
      <c r="R1200"/>
    </row>
    <row r="1201" spans="10:18" x14ac:dyDescent="0.3">
      <c r="J1201" s="13"/>
      <c r="K1201"/>
      <c r="L1201"/>
      <c r="M1201"/>
      <c r="N1201"/>
      <c r="O1201"/>
      <c r="P1201"/>
      <c r="Q1201"/>
      <c r="R1201"/>
    </row>
    <row r="1202" spans="10:18" x14ac:dyDescent="0.3">
      <c r="J1202" s="13"/>
      <c r="K1202"/>
      <c r="L1202"/>
      <c r="M1202"/>
      <c r="N1202"/>
      <c r="O1202"/>
      <c r="P1202"/>
      <c r="Q1202"/>
      <c r="R1202"/>
    </row>
    <row r="1203" spans="10:18" x14ac:dyDescent="0.3">
      <c r="J1203" s="13"/>
      <c r="K1203"/>
      <c r="L1203"/>
      <c r="M1203"/>
      <c r="N1203"/>
      <c r="O1203"/>
      <c r="P1203"/>
      <c r="Q1203"/>
      <c r="R1203"/>
    </row>
    <row r="1204" spans="10:18" x14ac:dyDescent="0.3">
      <c r="J1204" s="13"/>
      <c r="K1204"/>
      <c r="L1204"/>
      <c r="M1204"/>
      <c r="N1204"/>
      <c r="O1204"/>
      <c r="P1204"/>
      <c r="Q1204"/>
      <c r="R1204"/>
    </row>
    <row r="1205" spans="10:18" x14ac:dyDescent="0.3">
      <c r="J1205" s="13"/>
      <c r="K1205"/>
      <c r="L1205"/>
      <c r="M1205"/>
      <c r="N1205"/>
      <c r="O1205"/>
      <c r="P1205"/>
      <c r="Q1205"/>
      <c r="R1205"/>
    </row>
    <row r="1206" spans="10:18" x14ac:dyDescent="0.3">
      <c r="J1206" s="13"/>
      <c r="K1206"/>
      <c r="L1206"/>
      <c r="M1206"/>
      <c r="N1206"/>
      <c r="O1206"/>
      <c r="P1206"/>
      <c r="Q1206"/>
      <c r="R1206"/>
    </row>
    <row r="1207" spans="10:18" x14ac:dyDescent="0.3">
      <c r="J1207" s="13"/>
      <c r="K1207"/>
      <c r="L1207"/>
      <c r="M1207"/>
      <c r="N1207"/>
      <c r="O1207"/>
      <c r="P1207"/>
      <c r="Q1207"/>
      <c r="R1207"/>
    </row>
    <row r="1208" spans="10:18" x14ac:dyDescent="0.3">
      <c r="J1208" s="13"/>
      <c r="K1208"/>
      <c r="L1208"/>
      <c r="M1208"/>
      <c r="N1208"/>
      <c r="O1208"/>
      <c r="P1208"/>
      <c r="Q1208"/>
      <c r="R1208"/>
    </row>
    <row r="1209" spans="10:18" x14ac:dyDescent="0.3">
      <c r="J1209" s="13"/>
      <c r="K1209"/>
      <c r="L1209"/>
      <c r="M1209"/>
      <c r="N1209"/>
      <c r="O1209"/>
      <c r="P1209"/>
      <c r="Q1209"/>
      <c r="R1209"/>
    </row>
    <row r="1210" spans="10:18" x14ac:dyDescent="0.3">
      <c r="J1210" s="13"/>
      <c r="K1210"/>
      <c r="L1210"/>
      <c r="M1210"/>
      <c r="N1210"/>
      <c r="O1210"/>
      <c r="P1210"/>
      <c r="Q1210"/>
      <c r="R1210"/>
    </row>
    <row r="1211" spans="10:18" x14ac:dyDescent="0.3">
      <c r="J1211" s="13"/>
      <c r="K1211"/>
      <c r="L1211"/>
      <c r="M1211"/>
      <c r="N1211"/>
      <c r="O1211"/>
      <c r="P1211"/>
      <c r="Q1211"/>
      <c r="R1211"/>
    </row>
    <row r="1212" spans="10:18" x14ac:dyDescent="0.3">
      <c r="J1212" s="13"/>
      <c r="K1212"/>
      <c r="L1212"/>
      <c r="M1212"/>
      <c r="N1212"/>
      <c r="O1212"/>
      <c r="P1212"/>
      <c r="Q1212"/>
      <c r="R1212"/>
    </row>
    <row r="1213" spans="10:18" x14ac:dyDescent="0.3">
      <c r="J1213" s="13"/>
      <c r="K1213"/>
      <c r="L1213"/>
      <c r="M1213"/>
      <c r="N1213"/>
      <c r="O1213"/>
      <c r="P1213"/>
      <c r="Q1213"/>
      <c r="R1213"/>
    </row>
    <row r="1214" spans="10:18" x14ac:dyDescent="0.3">
      <c r="J1214" s="13"/>
      <c r="K1214"/>
      <c r="L1214"/>
      <c r="M1214"/>
      <c r="N1214"/>
      <c r="O1214"/>
      <c r="P1214"/>
      <c r="Q1214"/>
      <c r="R1214"/>
    </row>
    <row r="1215" spans="10:18" x14ac:dyDescent="0.3">
      <c r="J1215" s="13"/>
      <c r="K1215"/>
      <c r="L1215"/>
      <c r="M1215"/>
      <c r="N1215"/>
      <c r="O1215"/>
      <c r="P1215"/>
      <c r="Q1215"/>
      <c r="R1215"/>
    </row>
    <row r="1216" spans="10:18" x14ac:dyDescent="0.3">
      <c r="J1216" s="13"/>
      <c r="K1216"/>
      <c r="L1216"/>
      <c r="M1216"/>
      <c r="N1216"/>
      <c r="O1216"/>
      <c r="P1216"/>
      <c r="Q1216"/>
      <c r="R1216"/>
    </row>
    <row r="1217" spans="10:18" x14ac:dyDescent="0.3">
      <c r="J1217" s="13"/>
      <c r="K1217"/>
      <c r="L1217"/>
      <c r="M1217"/>
      <c r="N1217"/>
      <c r="O1217"/>
      <c r="P1217"/>
      <c r="Q1217"/>
      <c r="R1217"/>
    </row>
    <row r="1218" spans="10:18" x14ac:dyDescent="0.3">
      <c r="J1218" s="13"/>
      <c r="K1218"/>
      <c r="L1218"/>
      <c r="M1218"/>
      <c r="N1218"/>
      <c r="O1218"/>
      <c r="P1218"/>
      <c r="Q1218"/>
      <c r="R1218"/>
    </row>
    <row r="1219" spans="10:18" x14ac:dyDescent="0.3">
      <c r="J1219" s="13"/>
      <c r="K1219"/>
      <c r="L1219"/>
      <c r="M1219"/>
      <c r="N1219"/>
      <c r="O1219"/>
      <c r="P1219"/>
      <c r="Q1219"/>
      <c r="R1219"/>
    </row>
    <row r="1220" spans="10:18" x14ac:dyDescent="0.3">
      <c r="J1220" s="13"/>
      <c r="K1220"/>
      <c r="L1220"/>
      <c r="M1220"/>
      <c r="N1220"/>
      <c r="O1220"/>
      <c r="P1220"/>
      <c r="Q1220"/>
      <c r="R1220"/>
    </row>
    <row r="1221" spans="10:18" x14ac:dyDescent="0.3">
      <c r="J1221" s="13"/>
      <c r="K1221"/>
      <c r="L1221"/>
      <c r="M1221"/>
      <c r="N1221"/>
      <c r="O1221"/>
      <c r="P1221"/>
      <c r="Q1221"/>
      <c r="R1221"/>
    </row>
    <row r="1222" spans="10:18" x14ac:dyDescent="0.3">
      <c r="J1222" s="13"/>
      <c r="K1222"/>
      <c r="L1222"/>
      <c r="M1222"/>
      <c r="N1222"/>
      <c r="O1222"/>
      <c r="P1222"/>
      <c r="Q1222"/>
      <c r="R1222"/>
    </row>
    <row r="1223" spans="10:18" x14ac:dyDescent="0.3">
      <c r="J1223" s="13"/>
      <c r="K1223"/>
      <c r="L1223"/>
      <c r="M1223"/>
      <c r="N1223"/>
      <c r="O1223"/>
      <c r="P1223"/>
      <c r="Q1223"/>
      <c r="R1223"/>
    </row>
    <row r="1224" spans="10:18" x14ac:dyDescent="0.3">
      <c r="J1224" s="13"/>
      <c r="K1224"/>
      <c r="L1224"/>
      <c r="M1224"/>
      <c r="N1224"/>
      <c r="O1224"/>
      <c r="P1224"/>
      <c r="Q1224"/>
      <c r="R1224"/>
    </row>
    <row r="1225" spans="10:18" x14ac:dyDescent="0.3">
      <c r="J1225" s="13"/>
      <c r="K1225"/>
      <c r="L1225"/>
      <c r="M1225"/>
      <c r="N1225"/>
      <c r="O1225"/>
      <c r="P1225"/>
      <c r="Q1225"/>
      <c r="R1225"/>
    </row>
    <row r="1226" spans="10:18" x14ac:dyDescent="0.3">
      <c r="J1226" s="13"/>
      <c r="K1226"/>
      <c r="L1226"/>
      <c r="M1226"/>
      <c r="N1226"/>
      <c r="O1226"/>
      <c r="P1226"/>
      <c r="Q1226"/>
      <c r="R1226"/>
    </row>
    <row r="1227" spans="10:18" x14ac:dyDescent="0.3">
      <c r="J1227" s="13"/>
      <c r="K1227"/>
      <c r="L1227"/>
      <c r="M1227"/>
      <c r="N1227"/>
      <c r="O1227"/>
      <c r="P1227"/>
      <c r="Q1227"/>
      <c r="R1227"/>
    </row>
    <row r="1228" spans="10:18" x14ac:dyDescent="0.3">
      <c r="J1228" s="13"/>
      <c r="K1228"/>
      <c r="L1228"/>
      <c r="M1228"/>
      <c r="N1228"/>
      <c r="O1228"/>
      <c r="P1228"/>
      <c r="Q1228"/>
      <c r="R1228"/>
    </row>
    <row r="1229" spans="10:18" x14ac:dyDescent="0.3">
      <c r="J1229" s="13"/>
      <c r="K1229"/>
      <c r="L1229"/>
      <c r="M1229"/>
      <c r="N1229"/>
      <c r="O1229"/>
      <c r="P1229"/>
      <c r="Q1229"/>
      <c r="R1229"/>
    </row>
    <row r="1230" spans="10:18" x14ac:dyDescent="0.3">
      <c r="J1230" s="13"/>
      <c r="K1230"/>
      <c r="L1230"/>
      <c r="M1230"/>
      <c r="N1230"/>
      <c r="O1230"/>
      <c r="P1230"/>
      <c r="Q1230"/>
      <c r="R1230"/>
    </row>
    <row r="1231" spans="10:18" x14ac:dyDescent="0.3">
      <c r="J1231" s="13"/>
      <c r="K1231"/>
      <c r="L1231"/>
      <c r="M1231"/>
      <c r="N1231"/>
      <c r="O1231"/>
      <c r="P1231"/>
      <c r="Q1231"/>
      <c r="R1231"/>
    </row>
    <row r="1232" spans="10:18" x14ac:dyDescent="0.3">
      <c r="J1232" s="13"/>
      <c r="K1232"/>
      <c r="L1232"/>
      <c r="M1232"/>
      <c r="N1232"/>
      <c r="O1232"/>
      <c r="P1232"/>
      <c r="Q1232"/>
      <c r="R1232"/>
    </row>
    <row r="1233" spans="10:18" x14ac:dyDescent="0.3">
      <c r="J1233" s="13"/>
      <c r="K1233"/>
      <c r="L1233"/>
      <c r="M1233"/>
      <c r="N1233"/>
      <c r="O1233"/>
      <c r="P1233"/>
      <c r="Q1233"/>
      <c r="R1233"/>
    </row>
    <row r="1234" spans="10:18" x14ac:dyDescent="0.3">
      <c r="J1234" s="13"/>
      <c r="K1234"/>
      <c r="L1234"/>
      <c r="M1234"/>
      <c r="N1234"/>
      <c r="O1234"/>
      <c r="P1234"/>
      <c r="Q1234"/>
      <c r="R1234"/>
    </row>
    <row r="1235" spans="10:18" x14ac:dyDescent="0.3">
      <c r="J1235" s="13"/>
      <c r="K1235"/>
      <c r="L1235"/>
      <c r="M1235"/>
      <c r="N1235"/>
      <c r="O1235"/>
      <c r="P1235"/>
      <c r="Q1235"/>
      <c r="R1235"/>
    </row>
    <row r="1236" spans="10:18" x14ac:dyDescent="0.3">
      <c r="J1236" s="13"/>
      <c r="K1236"/>
      <c r="L1236"/>
      <c r="M1236"/>
      <c r="N1236"/>
      <c r="O1236"/>
      <c r="P1236"/>
      <c r="Q1236"/>
      <c r="R1236"/>
    </row>
    <row r="1237" spans="10:18" x14ac:dyDescent="0.3">
      <c r="J1237" s="13"/>
      <c r="K1237"/>
      <c r="L1237"/>
      <c r="M1237"/>
      <c r="N1237"/>
      <c r="O1237"/>
      <c r="P1237"/>
      <c r="Q1237"/>
      <c r="R1237"/>
    </row>
    <row r="1238" spans="10:18" x14ac:dyDescent="0.3">
      <c r="J1238" s="13"/>
      <c r="K1238"/>
      <c r="L1238"/>
      <c r="M1238"/>
      <c r="N1238"/>
      <c r="O1238"/>
      <c r="P1238"/>
      <c r="Q1238"/>
      <c r="R1238"/>
    </row>
    <row r="1239" spans="10:18" x14ac:dyDescent="0.3">
      <c r="J1239" s="13"/>
      <c r="K1239"/>
      <c r="L1239"/>
      <c r="M1239"/>
      <c r="N1239"/>
      <c r="O1239"/>
      <c r="P1239"/>
      <c r="Q1239"/>
      <c r="R1239"/>
    </row>
    <row r="1240" spans="10:18" x14ac:dyDescent="0.3">
      <c r="J1240" s="13"/>
      <c r="K1240"/>
      <c r="L1240"/>
      <c r="M1240"/>
      <c r="N1240"/>
      <c r="O1240"/>
      <c r="P1240"/>
      <c r="Q1240"/>
      <c r="R1240"/>
    </row>
    <row r="1241" spans="10:18" x14ac:dyDescent="0.3">
      <c r="J1241" s="13"/>
      <c r="K1241"/>
      <c r="L1241"/>
      <c r="M1241"/>
      <c r="N1241"/>
      <c r="O1241"/>
      <c r="P1241"/>
      <c r="Q1241"/>
      <c r="R1241"/>
    </row>
    <row r="1242" spans="10:18" x14ac:dyDescent="0.3">
      <c r="J1242" s="13"/>
      <c r="K1242"/>
      <c r="L1242"/>
      <c r="M1242"/>
      <c r="N1242"/>
      <c r="O1242"/>
      <c r="P1242"/>
      <c r="Q1242"/>
      <c r="R1242"/>
    </row>
    <row r="1243" spans="10:18" x14ac:dyDescent="0.3">
      <c r="J1243" s="13"/>
      <c r="K1243"/>
      <c r="L1243"/>
      <c r="M1243"/>
      <c r="N1243"/>
      <c r="O1243"/>
      <c r="P1243"/>
      <c r="Q1243"/>
      <c r="R1243"/>
    </row>
    <row r="1244" spans="10:18" x14ac:dyDescent="0.3">
      <c r="J1244" s="13"/>
      <c r="K1244"/>
      <c r="L1244"/>
      <c r="M1244"/>
      <c r="N1244"/>
      <c r="O1244"/>
      <c r="P1244"/>
      <c r="Q1244"/>
      <c r="R1244"/>
    </row>
    <row r="1245" spans="10:18" x14ac:dyDescent="0.3">
      <c r="J1245" s="13"/>
      <c r="K1245"/>
      <c r="L1245"/>
      <c r="M1245"/>
      <c r="N1245"/>
      <c r="O1245"/>
      <c r="P1245"/>
      <c r="Q1245"/>
      <c r="R1245"/>
    </row>
    <row r="1246" spans="10:18" x14ac:dyDescent="0.3">
      <c r="J1246" s="13"/>
      <c r="K1246"/>
      <c r="L1246"/>
      <c r="M1246"/>
      <c r="N1246"/>
      <c r="O1246"/>
      <c r="P1246"/>
      <c r="Q1246"/>
      <c r="R1246"/>
    </row>
    <row r="1247" spans="10:18" x14ac:dyDescent="0.3">
      <c r="J1247" s="13"/>
      <c r="K1247"/>
      <c r="L1247"/>
      <c r="M1247"/>
      <c r="N1247"/>
      <c r="O1247"/>
      <c r="P1247"/>
      <c r="Q1247"/>
      <c r="R1247"/>
    </row>
    <row r="1248" spans="10:18" x14ac:dyDescent="0.3">
      <c r="J1248" s="13"/>
      <c r="K1248"/>
      <c r="L1248"/>
      <c r="M1248"/>
      <c r="N1248"/>
      <c r="O1248"/>
      <c r="P1248"/>
      <c r="Q1248"/>
      <c r="R1248"/>
    </row>
    <row r="1249" spans="10:18" x14ac:dyDescent="0.3">
      <c r="J1249" s="13"/>
      <c r="K1249"/>
      <c r="L1249"/>
      <c r="M1249"/>
      <c r="N1249"/>
      <c r="O1249"/>
      <c r="P1249"/>
      <c r="Q1249"/>
      <c r="R1249"/>
    </row>
    <row r="1250" spans="10:18" x14ac:dyDescent="0.3">
      <c r="J1250" s="13"/>
      <c r="K1250"/>
      <c r="L1250"/>
      <c r="M1250"/>
      <c r="N1250"/>
      <c r="O1250"/>
      <c r="P1250"/>
      <c r="Q1250"/>
      <c r="R1250"/>
    </row>
    <row r="1251" spans="10:18" x14ac:dyDescent="0.3">
      <c r="J1251" s="13"/>
      <c r="K1251"/>
      <c r="L1251"/>
      <c r="M1251"/>
      <c r="N1251"/>
      <c r="O1251"/>
      <c r="P1251"/>
      <c r="Q1251"/>
      <c r="R1251"/>
    </row>
    <row r="1252" spans="10:18" x14ac:dyDescent="0.3">
      <c r="J1252" s="13"/>
      <c r="K1252"/>
      <c r="L1252"/>
      <c r="M1252"/>
      <c r="N1252"/>
      <c r="O1252"/>
      <c r="P1252"/>
      <c r="Q1252"/>
      <c r="R1252"/>
    </row>
    <row r="1253" spans="10:18" x14ac:dyDescent="0.3">
      <c r="J1253" s="13"/>
      <c r="K1253"/>
      <c r="L1253"/>
      <c r="M1253"/>
      <c r="N1253"/>
      <c r="O1253"/>
      <c r="P1253"/>
      <c r="Q1253"/>
      <c r="R1253"/>
    </row>
    <row r="1254" spans="10:18" x14ac:dyDescent="0.3">
      <c r="J1254" s="13"/>
      <c r="K1254"/>
      <c r="L1254"/>
      <c r="M1254"/>
      <c r="N1254"/>
      <c r="O1254"/>
      <c r="P1254"/>
      <c r="Q1254"/>
      <c r="R1254"/>
    </row>
    <row r="1255" spans="10:18" x14ac:dyDescent="0.3">
      <c r="J1255" s="13"/>
      <c r="K1255"/>
      <c r="L1255"/>
      <c r="M1255"/>
      <c r="N1255"/>
      <c r="O1255"/>
      <c r="P1255"/>
      <c r="Q1255"/>
      <c r="R1255"/>
    </row>
    <row r="1256" spans="10:18" x14ac:dyDescent="0.3">
      <c r="J1256" s="13"/>
      <c r="K1256"/>
      <c r="L1256"/>
      <c r="M1256"/>
      <c r="N1256"/>
      <c r="O1256"/>
      <c r="P1256"/>
      <c r="Q1256"/>
      <c r="R1256"/>
    </row>
    <row r="1257" spans="10:18" x14ac:dyDescent="0.3">
      <c r="J1257" s="13"/>
      <c r="K1257"/>
      <c r="L1257"/>
      <c r="M1257"/>
      <c r="N1257"/>
      <c r="O1257"/>
      <c r="P1257"/>
      <c r="Q1257"/>
      <c r="R1257"/>
    </row>
    <row r="1258" spans="10:18" x14ac:dyDescent="0.3">
      <c r="J1258" s="13"/>
      <c r="K1258"/>
      <c r="L1258"/>
      <c r="M1258"/>
      <c r="N1258"/>
      <c r="O1258"/>
      <c r="P1258"/>
      <c r="Q1258"/>
      <c r="R1258"/>
    </row>
    <row r="1259" spans="10:18" x14ac:dyDescent="0.3">
      <c r="J1259" s="13"/>
      <c r="K1259"/>
      <c r="L1259"/>
      <c r="M1259"/>
      <c r="N1259"/>
      <c r="O1259"/>
      <c r="P1259"/>
      <c r="Q1259"/>
      <c r="R1259"/>
    </row>
    <row r="1260" spans="10:18" x14ac:dyDescent="0.3">
      <c r="J1260" s="13"/>
      <c r="K1260"/>
      <c r="L1260"/>
      <c r="M1260"/>
      <c r="N1260"/>
      <c r="O1260"/>
      <c r="P1260"/>
      <c r="Q1260"/>
      <c r="R1260"/>
    </row>
    <row r="1261" spans="10:18" x14ac:dyDescent="0.3">
      <c r="J1261" s="13"/>
      <c r="K1261"/>
      <c r="L1261"/>
      <c r="M1261"/>
      <c r="N1261"/>
      <c r="O1261"/>
      <c r="P1261"/>
      <c r="Q1261"/>
      <c r="R1261"/>
    </row>
    <row r="1262" spans="10:18" x14ac:dyDescent="0.3">
      <c r="J1262" s="13"/>
      <c r="K1262"/>
      <c r="L1262"/>
      <c r="M1262"/>
      <c r="N1262"/>
      <c r="O1262"/>
      <c r="P1262"/>
      <c r="Q1262"/>
      <c r="R1262"/>
    </row>
    <row r="1263" spans="10:18" x14ac:dyDescent="0.3">
      <c r="J1263" s="13"/>
      <c r="K1263"/>
      <c r="L1263"/>
      <c r="M1263"/>
      <c r="N1263"/>
      <c r="O1263"/>
      <c r="P1263"/>
      <c r="Q1263"/>
      <c r="R1263"/>
    </row>
    <row r="1264" spans="10:18" x14ac:dyDescent="0.3">
      <c r="J1264" s="13"/>
      <c r="K1264"/>
      <c r="L1264"/>
      <c r="M1264"/>
      <c r="N1264"/>
      <c r="O1264"/>
      <c r="P1264"/>
      <c r="Q1264"/>
      <c r="R1264"/>
    </row>
    <row r="1265" spans="10:18" x14ac:dyDescent="0.3">
      <c r="J1265" s="13"/>
      <c r="K1265"/>
      <c r="L1265"/>
      <c r="M1265"/>
      <c r="N1265"/>
      <c r="O1265"/>
      <c r="P1265"/>
      <c r="Q1265"/>
      <c r="R1265"/>
    </row>
    <row r="1266" spans="10:18" x14ac:dyDescent="0.3">
      <c r="J1266" s="13"/>
      <c r="K1266"/>
      <c r="L1266"/>
      <c r="M1266"/>
      <c r="N1266"/>
      <c r="O1266"/>
      <c r="P1266"/>
      <c r="Q1266"/>
      <c r="R1266"/>
    </row>
    <row r="1267" spans="10:18" x14ac:dyDescent="0.3">
      <c r="J1267" s="13"/>
      <c r="K1267"/>
      <c r="L1267"/>
      <c r="M1267"/>
      <c r="N1267"/>
      <c r="O1267"/>
      <c r="P1267"/>
      <c r="Q1267"/>
      <c r="R1267"/>
    </row>
    <row r="1268" spans="10:18" x14ac:dyDescent="0.3">
      <c r="J1268" s="13"/>
      <c r="K1268"/>
      <c r="L1268"/>
      <c r="M1268"/>
      <c r="N1268"/>
      <c r="O1268"/>
      <c r="P1268"/>
      <c r="Q1268"/>
      <c r="R1268"/>
    </row>
    <row r="1269" spans="10:18" x14ac:dyDescent="0.3">
      <c r="J1269" s="13"/>
      <c r="K1269"/>
      <c r="L1269"/>
      <c r="M1269"/>
      <c r="N1269"/>
      <c r="O1269"/>
      <c r="P1269"/>
      <c r="Q1269"/>
      <c r="R1269"/>
    </row>
    <row r="1270" spans="10:18" x14ac:dyDescent="0.3">
      <c r="J1270" s="13"/>
      <c r="K1270"/>
      <c r="L1270"/>
      <c r="M1270"/>
      <c r="N1270"/>
      <c r="O1270"/>
      <c r="P1270"/>
      <c r="Q1270"/>
      <c r="R1270"/>
    </row>
    <row r="1271" spans="10:18" x14ac:dyDescent="0.3">
      <c r="J1271" s="13"/>
      <c r="K1271"/>
      <c r="L1271"/>
      <c r="M1271"/>
      <c r="N1271"/>
      <c r="O1271"/>
      <c r="P1271"/>
      <c r="Q1271"/>
      <c r="R1271"/>
    </row>
    <row r="1272" spans="10:18" x14ac:dyDescent="0.3">
      <c r="J1272" s="13"/>
      <c r="K1272"/>
      <c r="L1272"/>
      <c r="M1272"/>
      <c r="N1272"/>
      <c r="O1272"/>
      <c r="P1272"/>
      <c r="Q1272"/>
      <c r="R1272"/>
    </row>
    <row r="1273" spans="10:18" x14ac:dyDescent="0.3">
      <c r="J1273" s="13"/>
      <c r="K1273"/>
      <c r="L1273"/>
      <c r="M1273"/>
      <c r="N1273"/>
      <c r="O1273"/>
      <c r="P1273"/>
      <c r="Q1273"/>
      <c r="R1273"/>
    </row>
    <row r="1274" spans="10:18" x14ac:dyDescent="0.3">
      <c r="J1274" s="13"/>
      <c r="K1274"/>
      <c r="L1274"/>
      <c r="M1274"/>
      <c r="N1274"/>
      <c r="O1274"/>
      <c r="P1274"/>
      <c r="Q1274"/>
      <c r="R1274"/>
    </row>
    <row r="1275" spans="10:18" x14ac:dyDescent="0.3">
      <c r="J1275" s="13"/>
      <c r="K1275"/>
      <c r="L1275"/>
      <c r="M1275"/>
      <c r="N1275"/>
      <c r="O1275"/>
      <c r="P1275"/>
      <c r="Q1275"/>
      <c r="R1275"/>
    </row>
    <row r="1276" spans="10:18" x14ac:dyDescent="0.3">
      <c r="J1276" s="13"/>
      <c r="K1276"/>
      <c r="L1276"/>
      <c r="M1276"/>
      <c r="N1276"/>
      <c r="O1276"/>
      <c r="P1276"/>
      <c r="Q1276"/>
      <c r="R1276"/>
    </row>
    <row r="1277" spans="10:18" x14ac:dyDescent="0.3">
      <c r="J1277" s="13"/>
      <c r="K1277"/>
      <c r="L1277"/>
      <c r="M1277"/>
      <c r="N1277"/>
      <c r="O1277"/>
      <c r="P1277"/>
      <c r="Q1277"/>
      <c r="R1277"/>
    </row>
    <row r="1278" spans="10:18" x14ac:dyDescent="0.3">
      <c r="J1278" s="13"/>
      <c r="K1278"/>
      <c r="L1278"/>
      <c r="M1278"/>
      <c r="N1278"/>
      <c r="O1278"/>
      <c r="P1278"/>
      <c r="Q1278"/>
      <c r="R1278"/>
    </row>
    <row r="1279" spans="10:18" x14ac:dyDescent="0.3">
      <c r="J1279" s="13"/>
      <c r="K1279"/>
      <c r="L1279"/>
      <c r="M1279"/>
      <c r="N1279"/>
      <c r="O1279"/>
      <c r="P1279"/>
      <c r="Q1279"/>
      <c r="R1279"/>
    </row>
    <row r="1280" spans="10:18" x14ac:dyDescent="0.3">
      <c r="J1280" s="13"/>
      <c r="K1280"/>
      <c r="L1280"/>
      <c r="M1280"/>
      <c r="N1280"/>
      <c r="O1280"/>
      <c r="P1280"/>
      <c r="Q1280"/>
      <c r="R1280"/>
    </row>
    <row r="1281" spans="10:18" x14ac:dyDescent="0.3">
      <c r="J1281" s="13"/>
      <c r="K1281"/>
      <c r="L1281"/>
      <c r="M1281"/>
      <c r="N1281"/>
      <c r="O1281"/>
      <c r="P1281"/>
      <c r="Q1281"/>
      <c r="R1281"/>
    </row>
    <row r="1282" spans="10:18" x14ac:dyDescent="0.3">
      <c r="J1282" s="13"/>
      <c r="K1282"/>
      <c r="L1282"/>
      <c r="M1282"/>
      <c r="N1282"/>
      <c r="O1282"/>
      <c r="P1282"/>
      <c r="Q1282"/>
      <c r="R1282"/>
    </row>
    <row r="1283" spans="10:18" x14ac:dyDescent="0.3">
      <c r="J1283" s="13"/>
      <c r="K1283"/>
      <c r="L1283"/>
      <c r="M1283"/>
      <c r="N1283"/>
      <c r="O1283"/>
      <c r="P1283"/>
      <c r="Q1283"/>
      <c r="R1283"/>
    </row>
    <row r="1284" spans="10:18" x14ac:dyDescent="0.3">
      <c r="J1284" s="13"/>
      <c r="K1284"/>
      <c r="L1284"/>
      <c r="M1284"/>
      <c r="N1284"/>
      <c r="O1284"/>
      <c r="P1284"/>
      <c r="Q1284"/>
      <c r="R1284"/>
    </row>
    <row r="1285" spans="10:18" x14ac:dyDescent="0.3">
      <c r="J1285" s="13"/>
      <c r="K1285"/>
      <c r="L1285"/>
      <c r="M1285"/>
      <c r="N1285"/>
      <c r="O1285"/>
      <c r="P1285"/>
      <c r="Q1285"/>
      <c r="R1285"/>
    </row>
    <row r="1286" spans="10:18" x14ac:dyDescent="0.3">
      <c r="J1286" s="13"/>
      <c r="K1286"/>
      <c r="L1286"/>
      <c r="M1286"/>
      <c r="N1286"/>
      <c r="O1286"/>
      <c r="P1286"/>
      <c r="Q1286"/>
      <c r="R1286"/>
    </row>
    <row r="1287" spans="10:18" x14ac:dyDescent="0.3">
      <c r="J1287" s="13"/>
      <c r="K1287"/>
      <c r="L1287"/>
      <c r="M1287"/>
      <c r="N1287"/>
      <c r="O1287"/>
      <c r="P1287"/>
      <c r="Q1287"/>
      <c r="R1287"/>
    </row>
    <row r="1288" spans="10:18" x14ac:dyDescent="0.3">
      <c r="J1288" s="13"/>
      <c r="K1288"/>
      <c r="L1288"/>
      <c r="M1288"/>
      <c r="N1288"/>
      <c r="O1288"/>
      <c r="P1288"/>
      <c r="Q1288"/>
      <c r="R1288"/>
    </row>
    <row r="1289" spans="10:18" x14ac:dyDescent="0.3">
      <c r="J1289" s="13"/>
      <c r="K1289"/>
      <c r="L1289"/>
      <c r="M1289"/>
      <c r="N1289"/>
      <c r="O1289"/>
      <c r="P1289"/>
      <c r="Q1289"/>
      <c r="R1289"/>
    </row>
    <row r="1290" spans="10:18" x14ac:dyDescent="0.3">
      <c r="J1290" s="13"/>
      <c r="K1290"/>
      <c r="L1290"/>
      <c r="M1290"/>
      <c r="N1290"/>
      <c r="O1290"/>
      <c r="P1290"/>
      <c r="Q1290"/>
      <c r="R1290"/>
    </row>
    <row r="1291" spans="10:18" x14ac:dyDescent="0.3">
      <c r="J1291" s="13"/>
      <c r="K1291"/>
      <c r="L1291"/>
      <c r="M1291"/>
      <c r="N1291"/>
      <c r="O1291"/>
      <c r="P1291"/>
      <c r="Q1291"/>
      <c r="R1291"/>
    </row>
    <row r="1292" spans="10:18" x14ac:dyDescent="0.3">
      <c r="J1292" s="13"/>
      <c r="K1292"/>
      <c r="L1292"/>
      <c r="M1292"/>
      <c r="N1292"/>
      <c r="O1292"/>
      <c r="P1292"/>
      <c r="Q1292"/>
      <c r="R1292"/>
    </row>
    <row r="1293" spans="10:18" x14ac:dyDescent="0.3">
      <c r="J1293" s="13"/>
      <c r="K1293"/>
      <c r="L1293"/>
      <c r="M1293"/>
      <c r="N1293"/>
      <c r="O1293"/>
      <c r="P1293"/>
      <c r="Q1293"/>
      <c r="R1293"/>
    </row>
    <row r="1294" spans="10:18" x14ac:dyDescent="0.3">
      <c r="J1294" s="13"/>
      <c r="K1294"/>
      <c r="L1294"/>
      <c r="M1294"/>
      <c r="N1294"/>
      <c r="O1294"/>
      <c r="P1294"/>
      <c r="Q1294"/>
      <c r="R1294"/>
    </row>
    <row r="1295" spans="10:18" x14ac:dyDescent="0.3">
      <c r="J1295" s="13"/>
      <c r="K1295"/>
      <c r="L1295"/>
      <c r="M1295"/>
      <c r="N1295"/>
      <c r="O1295"/>
      <c r="P1295"/>
      <c r="Q1295"/>
      <c r="R1295"/>
    </row>
    <row r="1296" spans="10:18" x14ac:dyDescent="0.3">
      <c r="J1296" s="13"/>
      <c r="K1296"/>
      <c r="L1296"/>
      <c r="M1296"/>
      <c r="N1296"/>
      <c r="O1296"/>
      <c r="P1296"/>
      <c r="Q1296"/>
      <c r="R1296"/>
    </row>
    <row r="1297" spans="10:18" x14ac:dyDescent="0.3">
      <c r="J1297" s="13"/>
      <c r="K1297"/>
      <c r="L1297"/>
      <c r="M1297"/>
      <c r="N1297"/>
      <c r="O1297"/>
      <c r="P1297"/>
      <c r="Q1297"/>
      <c r="R1297"/>
    </row>
    <row r="1298" spans="10:18" x14ac:dyDescent="0.3">
      <c r="J1298" s="13"/>
      <c r="K1298"/>
      <c r="L1298"/>
      <c r="M1298"/>
      <c r="N1298"/>
      <c r="O1298"/>
      <c r="P1298"/>
      <c r="Q1298"/>
      <c r="R1298"/>
    </row>
    <row r="1299" spans="10:18" x14ac:dyDescent="0.3">
      <c r="J1299" s="13"/>
      <c r="K1299"/>
      <c r="L1299"/>
      <c r="M1299"/>
      <c r="N1299"/>
      <c r="O1299"/>
      <c r="P1299"/>
      <c r="Q1299"/>
      <c r="R1299"/>
    </row>
    <row r="1300" spans="10:18" x14ac:dyDescent="0.3">
      <c r="J1300" s="13"/>
      <c r="K1300"/>
      <c r="L1300"/>
      <c r="M1300"/>
      <c r="N1300"/>
      <c r="O1300"/>
      <c r="P1300"/>
      <c r="Q1300"/>
      <c r="R1300"/>
    </row>
    <row r="1301" spans="10:18" x14ac:dyDescent="0.3">
      <c r="J1301" s="13"/>
      <c r="K1301"/>
      <c r="L1301"/>
      <c r="M1301"/>
      <c r="N1301"/>
      <c r="O1301"/>
      <c r="P1301"/>
      <c r="Q1301"/>
      <c r="R1301"/>
    </row>
    <row r="1302" spans="10:18" x14ac:dyDescent="0.3">
      <c r="J1302" s="13"/>
      <c r="K1302"/>
      <c r="L1302"/>
      <c r="M1302"/>
      <c r="N1302"/>
      <c r="O1302"/>
      <c r="P1302"/>
      <c r="Q1302"/>
      <c r="R1302"/>
    </row>
    <row r="1303" spans="10:18" x14ac:dyDescent="0.3">
      <c r="J1303" s="13"/>
      <c r="K1303"/>
      <c r="L1303"/>
      <c r="M1303"/>
      <c r="N1303"/>
      <c r="O1303"/>
      <c r="P1303"/>
      <c r="Q1303"/>
      <c r="R1303"/>
    </row>
    <row r="1304" spans="10:18" x14ac:dyDescent="0.3">
      <c r="J1304" s="13"/>
      <c r="K1304"/>
      <c r="L1304"/>
      <c r="M1304"/>
      <c r="N1304"/>
      <c r="O1304"/>
      <c r="P1304"/>
      <c r="Q1304"/>
      <c r="R1304"/>
    </row>
    <row r="1305" spans="10:18" x14ac:dyDescent="0.3">
      <c r="J1305" s="13"/>
      <c r="K1305"/>
      <c r="L1305"/>
      <c r="M1305"/>
      <c r="N1305"/>
      <c r="O1305"/>
      <c r="P1305"/>
      <c r="Q1305"/>
      <c r="R1305"/>
    </row>
    <row r="1306" spans="10:18" x14ac:dyDescent="0.3">
      <c r="J1306" s="13"/>
      <c r="K1306"/>
      <c r="L1306"/>
      <c r="M1306"/>
      <c r="N1306"/>
      <c r="O1306"/>
      <c r="P1306"/>
      <c r="Q1306"/>
      <c r="R1306"/>
    </row>
    <row r="1307" spans="10:18" x14ac:dyDescent="0.3">
      <c r="J1307" s="13"/>
      <c r="K1307"/>
      <c r="L1307"/>
      <c r="M1307"/>
      <c r="N1307"/>
      <c r="O1307"/>
      <c r="P1307"/>
      <c r="Q1307"/>
      <c r="R1307"/>
    </row>
    <row r="1308" spans="10:18" x14ac:dyDescent="0.3">
      <c r="J1308" s="13"/>
      <c r="K1308"/>
      <c r="L1308"/>
      <c r="M1308"/>
      <c r="N1308"/>
      <c r="O1308"/>
      <c r="P1308"/>
      <c r="Q1308"/>
      <c r="R1308"/>
    </row>
    <row r="1309" spans="10:18" x14ac:dyDescent="0.3">
      <c r="J1309" s="13"/>
      <c r="K1309"/>
      <c r="L1309"/>
      <c r="M1309"/>
      <c r="N1309"/>
      <c r="O1309"/>
      <c r="P1309"/>
      <c r="Q1309"/>
      <c r="R1309"/>
    </row>
    <row r="1310" spans="10:18" x14ac:dyDescent="0.3">
      <c r="J1310" s="13"/>
      <c r="K1310"/>
      <c r="L1310"/>
      <c r="M1310"/>
      <c r="N1310"/>
      <c r="O1310"/>
      <c r="P1310"/>
      <c r="Q1310"/>
      <c r="R1310"/>
    </row>
    <row r="1311" spans="10:18" x14ac:dyDescent="0.3">
      <c r="J1311" s="13"/>
      <c r="K1311"/>
      <c r="L1311"/>
      <c r="M1311"/>
      <c r="N1311"/>
      <c r="O1311"/>
      <c r="P1311"/>
      <c r="Q1311"/>
      <c r="R1311"/>
    </row>
    <row r="1312" spans="10:18" x14ac:dyDescent="0.3">
      <c r="J1312" s="13"/>
      <c r="K1312"/>
      <c r="L1312"/>
      <c r="M1312"/>
      <c r="N1312"/>
      <c r="O1312"/>
      <c r="P1312"/>
      <c r="Q1312"/>
      <c r="R1312"/>
    </row>
    <row r="1313" spans="10:18" x14ac:dyDescent="0.3">
      <c r="J1313" s="13"/>
      <c r="K1313"/>
      <c r="L1313"/>
      <c r="M1313"/>
      <c r="N1313"/>
      <c r="O1313"/>
      <c r="P1313"/>
      <c r="Q1313"/>
      <c r="R1313"/>
    </row>
    <row r="1314" spans="10:18" x14ac:dyDescent="0.3">
      <c r="J1314" s="13"/>
      <c r="K1314"/>
      <c r="L1314"/>
      <c r="M1314"/>
      <c r="N1314"/>
      <c r="O1314"/>
      <c r="P1314"/>
      <c r="Q1314"/>
      <c r="R1314"/>
    </row>
    <row r="1315" spans="10:18" x14ac:dyDescent="0.3">
      <c r="J1315" s="13"/>
      <c r="K1315"/>
      <c r="L1315"/>
      <c r="M1315"/>
      <c r="N1315"/>
      <c r="O1315"/>
      <c r="P1315"/>
      <c r="Q1315"/>
      <c r="R1315"/>
    </row>
    <row r="1316" spans="10:18" x14ac:dyDescent="0.3">
      <c r="J1316" s="13"/>
      <c r="K1316"/>
      <c r="L1316"/>
      <c r="M1316"/>
      <c r="N1316"/>
      <c r="O1316"/>
      <c r="P1316"/>
      <c r="Q1316"/>
      <c r="R1316"/>
    </row>
    <row r="1317" spans="10:18" x14ac:dyDescent="0.3">
      <c r="J1317" s="13"/>
      <c r="K1317"/>
      <c r="L1317"/>
      <c r="M1317"/>
      <c r="N1317"/>
      <c r="O1317"/>
      <c r="P1317"/>
      <c r="Q1317"/>
      <c r="R1317"/>
    </row>
    <row r="1318" spans="10:18" x14ac:dyDescent="0.3">
      <c r="J1318" s="13"/>
      <c r="K1318"/>
      <c r="L1318"/>
      <c r="M1318"/>
      <c r="N1318"/>
      <c r="O1318"/>
      <c r="P1318"/>
      <c r="Q1318"/>
      <c r="R1318"/>
    </row>
    <row r="1319" spans="10:18" x14ac:dyDescent="0.3">
      <c r="J1319" s="13"/>
      <c r="K1319"/>
      <c r="L1319"/>
      <c r="M1319"/>
      <c r="N1319"/>
      <c r="O1319"/>
      <c r="P1319"/>
      <c r="Q1319"/>
      <c r="R1319"/>
    </row>
    <row r="1320" spans="10:18" x14ac:dyDescent="0.3">
      <c r="J1320" s="13"/>
      <c r="K1320"/>
      <c r="L1320"/>
      <c r="M1320"/>
      <c r="N1320"/>
      <c r="O1320"/>
      <c r="P1320"/>
      <c r="Q1320"/>
      <c r="R1320"/>
    </row>
    <row r="1321" spans="10:18" x14ac:dyDescent="0.3">
      <c r="J1321" s="13"/>
      <c r="K1321"/>
      <c r="L1321"/>
      <c r="M1321"/>
      <c r="N1321"/>
      <c r="O1321"/>
      <c r="P1321"/>
      <c r="Q1321"/>
      <c r="R1321"/>
    </row>
    <row r="1322" spans="10:18" x14ac:dyDescent="0.3">
      <c r="J1322" s="13"/>
      <c r="K1322"/>
      <c r="L1322"/>
      <c r="M1322"/>
      <c r="N1322"/>
      <c r="O1322"/>
      <c r="P1322"/>
      <c r="Q1322"/>
      <c r="R1322"/>
    </row>
    <row r="1323" spans="10:18" x14ac:dyDescent="0.3">
      <c r="J1323" s="13"/>
      <c r="K1323"/>
      <c r="L1323"/>
      <c r="M1323"/>
      <c r="N1323"/>
      <c r="O1323"/>
      <c r="P1323"/>
      <c r="Q1323"/>
      <c r="R1323"/>
    </row>
    <row r="1324" spans="10:18" x14ac:dyDescent="0.3">
      <c r="J1324" s="13"/>
      <c r="K1324"/>
      <c r="L1324"/>
      <c r="M1324"/>
      <c r="N1324"/>
      <c r="O1324"/>
      <c r="P1324"/>
      <c r="Q1324"/>
      <c r="R1324"/>
    </row>
    <row r="1325" spans="10:18" x14ac:dyDescent="0.3">
      <c r="J1325" s="13"/>
      <c r="K1325"/>
      <c r="L1325"/>
      <c r="M1325"/>
      <c r="N1325"/>
      <c r="O1325"/>
      <c r="P1325"/>
      <c r="Q1325"/>
      <c r="R1325"/>
    </row>
    <row r="1326" spans="10:18" x14ac:dyDescent="0.3">
      <c r="J1326" s="13"/>
      <c r="K1326"/>
      <c r="L1326"/>
      <c r="M1326"/>
      <c r="N1326"/>
      <c r="O1326"/>
      <c r="P1326"/>
      <c r="Q1326"/>
      <c r="R1326"/>
    </row>
    <row r="1327" spans="10:18" x14ac:dyDescent="0.3">
      <c r="J1327" s="13"/>
      <c r="K1327"/>
      <c r="L1327"/>
      <c r="M1327"/>
      <c r="N1327"/>
      <c r="O1327"/>
      <c r="P1327"/>
      <c r="Q1327"/>
      <c r="R1327"/>
    </row>
    <row r="1328" spans="10:18" x14ac:dyDescent="0.3">
      <c r="J1328" s="13"/>
      <c r="K1328"/>
      <c r="L1328"/>
      <c r="M1328"/>
      <c r="N1328"/>
      <c r="O1328"/>
      <c r="P1328"/>
      <c r="Q1328"/>
      <c r="R1328"/>
    </row>
    <row r="1329" spans="10:18" x14ac:dyDescent="0.3">
      <c r="J1329" s="13"/>
      <c r="K1329"/>
      <c r="L1329"/>
      <c r="M1329"/>
      <c r="N1329"/>
      <c r="O1329"/>
      <c r="P1329"/>
      <c r="Q1329"/>
      <c r="R1329"/>
    </row>
    <row r="1330" spans="10:18" x14ac:dyDescent="0.3">
      <c r="J1330" s="13"/>
      <c r="K1330"/>
      <c r="L1330"/>
      <c r="M1330"/>
      <c r="N1330"/>
      <c r="O1330"/>
      <c r="P1330"/>
      <c r="Q1330"/>
      <c r="R1330"/>
    </row>
    <row r="1331" spans="10:18" x14ac:dyDescent="0.3">
      <c r="J1331" s="13"/>
      <c r="K1331"/>
      <c r="L1331"/>
      <c r="M1331"/>
      <c r="N1331"/>
      <c r="O1331"/>
      <c r="P1331"/>
      <c r="Q1331"/>
      <c r="R1331"/>
    </row>
    <row r="1332" spans="10:18" x14ac:dyDescent="0.3">
      <c r="J1332" s="13"/>
      <c r="K1332"/>
      <c r="L1332"/>
      <c r="M1332"/>
      <c r="N1332"/>
      <c r="O1332"/>
      <c r="P1332"/>
      <c r="Q1332"/>
      <c r="R1332"/>
    </row>
    <row r="1333" spans="10:18" x14ac:dyDescent="0.3">
      <c r="J1333" s="13"/>
      <c r="K1333"/>
      <c r="L1333"/>
      <c r="M1333"/>
      <c r="N1333"/>
      <c r="O1333"/>
      <c r="P1333"/>
      <c r="Q1333"/>
      <c r="R1333"/>
    </row>
    <row r="1334" spans="10:18" x14ac:dyDescent="0.3">
      <c r="J1334" s="13"/>
      <c r="K1334"/>
      <c r="L1334"/>
      <c r="M1334"/>
      <c r="N1334"/>
      <c r="O1334"/>
      <c r="P1334"/>
      <c r="Q1334"/>
      <c r="R1334"/>
    </row>
    <row r="1335" spans="10:18" x14ac:dyDescent="0.3">
      <c r="J1335" s="13"/>
      <c r="K1335"/>
      <c r="L1335"/>
      <c r="M1335"/>
      <c r="N1335"/>
      <c r="O1335"/>
      <c r="P1335"/>
      <c r="Q1335"/>
      <c r="R1335"/>
    </row>
    <row r="1336" spans="10:18" x14ac:dyDescent="0.3">
      <c r="J1336" s="13"/>
      <c r="K1336"/>
      <c r="L1336"/>
      <c r="M1336"/>
      <c r="N1336"/>
      <c r="O1336"/>
      <c r="P1336"/>
      <c r="Q1336"/>
      <c r="R1336"/>
    </row>
    <row r="1337" spans="10:18" x14ac:dyDescent="0.3">
      <c r="J1337" s="13"/>
      <c r="K1337"/>
      <c r="L1337"/>
      <c r="M1337"/>
      <c r="N1337"/>
      <c r="O1337"/>
      <c r="P1337"/>
      <c r="Q1337"/>
      <c r="R1337"/>
    </row>
    <row r="1338" spans="10:18" x14ac:dyDescent="0.3">
      <c r="J1338" s="13"/>
      <c r="K1338"/>
      <c r="L1338"/>
      <c r="M1338"/>
      <c r="N1338"/>
      <c r="O1338"/>
      <c r="P1338"/>
      <c r="Q1338"/>
      <c r="R1338"/>
    </row>
    <row r="1339" spans="10:18" x14ac:dyDescent="0.3">
      <c r="J1339" s="13"/>
      <c r="K1339"/>
      <c r="L1339"/>
      <c r="M1339"/>
      <c r="N1339"/>
      <c r="O1339"/>
      <c r="P1339"/>
      <c r="Q1339"/>
      <c r="R1339"/>
    </row>
    <row r="1340" spans="10:18" x14ac:dyDescent="0.3">
      <c r="J1340" s="13"/>
      <c r="K1340"/>
      <c r="L1340"/>
      <c r="M1340"/>
      <c r="N1340"/>
      <c r="O1340"/>
      <c r="P1340"/>
      <c r="Q1340"/>
      <c r="R1340"/>
    </row>
    <row r="1341" spans="10:18" x14ac:dyDescent="0.3">
      <c r="J1341" s="13"/>
      <c r="K1341"/>
      <c r="L1341"/>
      <c r="M1341"/>
      <c r="N1341"/>
      <c r="O1341"/>
      <c r="P1341"/>
      <c r="Q1341"/>
      <c r="R1341"/>
    </row>
    <row r="1342" spans="10:18" x14ac:dyDescent="0.3">
      <c r="J1342" s="13"/>
      <c r="K1342"/>
      <c r="L1342"/>
      <c r="M1342"/>
      <c r="N1342"/>
      <c r="O1342"/>
      <c r="P1342"/>
      <c r="Q1342"/>
      <c r="R1342"/>
    </row>
    <row r="1343" spans="10:18" x14ac:dyDescent="0.3">
      <c r="J1343" s="13"/>
      <c r="K1343"/>
      <c r="L1343"/>
      <c r="M1343"/>
      <c r="N1343"/>
      <c r="O1343"/>
      <c r="P1343"/>
      <c r="Q1343"/>
      <c r="R1343"/>
    </row>
    <row r="1344" spans="10:18" x14ac:dyDescent="0.3">
      <c r="J1344" s="13"/>
      <c r="K1344"/>
      <c r="L1344"/>
      <c r="M1344"/>
      <c r="N1344"/>
      <c r="O1344"/>
      <c r="P1344"/>
      <c r="Q1344"/>
      <c r="R1344"/>
    </row>
    <row r="1345" spans="10:18" x14ac:dyDescent="0.3">
      <c r="J1345" s="13"/>
      <c r="K1345"/>
      <c r="L1345"/>
      <c r="M1345"/>
      <c r="N1345"/>
      <c r="O1345"/>
      <c r="P1345"/>
      <c r="Q1345"/>
      <c r="R1345"/>
    </row>
    <row r="1346" spans="10:18" x14ac:dyDescent="0.3">
      <c r="J1346" s="13"/>
      <c r="K1346"/>
      <c r="L1346"/>
      <c r="M1346"/>
      <c r="N1346"/>
      <c r="O1346"/>
      <c r="P1346"/>
      <c r="Q1346"/>
      <c r="R1346"/>
    </row>
    <row r="1347" spans="10:18" x14ac:dyDescent="0.3">
      <c r="J1347" s="13"/>
      <c r="K1347"/>
      <c r="L1347"/>
      <c r="M1347"/>
      <c r="N1347"/>
      <c r="O1347"/>
      <c r="P1347"/>
      <c r="Q1347"/>
      <c r="R1347"/>
    </row>
    <row r="1348" spans="10:18" x14ac:dyDescent="0.3">
      <c r="J1348" s="13"/>
      <c r="K1348"/>
      <c r="L1348"/>
      <c r="M1348"/>
      <c r="N1348"/>
      <c r="O1348"/>
      <c r="P1348"/>
      <c r="Q1348"/>
      <c r="R1348"/>
    </row>
    <row r="1349" spans="10:18" x14ac:dyDescent="0.3">
      <c r="J1349" s="13"/>
      <c r="K1349"/>
      <c r="L1349"/>
      <c r="M1349"/>
      <c r="N1349"/>
      <c r="O1349"/>
      <c r="P1349"/>
      <c r="Q1349"/>
      <c r="R1349"/>
    </row>
    <row r="1350" spans="10:18" x14ac:dyDescent="0.3">
      <c r="J1350" s="13"/>
      <c r="K1350"/>
      <c r="L1350"/>
      <c r="M1350"/>
      <c r="N1350"/>
      <c r="O1350"/>
      <c r="P1350"/>
      <c r="Q1350"/>
      <c r="R1350"/>
    </row>
    <row r="1351" spans="10:18" x14ac:dyDescent="0.3">
      <c r="J1351" s="13"/>
      <c r="K1351"/>
      <c r="L1351"/>
      <c r="M1351"/>
      <c r="N1351"/>
      <c r="O1351"/>
      <c r="P1351"/>
      <c r="Q1351"/>
      <c r="R1351"/>
    </row>
    <row r="1352" spans="10:18" x14ac:dyDescent="0.3">
      <c r="J1352" s="13"/>
      <c r="K1352"/>
      <c r="L1352"/>
      <c r="M1352"/>
      <c r="N1352"/>
      <c r="O1352"/>
      <c r="P1352"/>
      <c r="Q1352"/>
      <c r="R1352"/>
    </row>
    <row r="1353" spans="10:18" x14ac:dyDescent="0.3">
      <c r="J1353" s="13"/>
      <c r="K1353"/>
      <c r="L1353"/>
      <c r="M1353"/>
      <c r="N1353"/>
      <c r="O1353"/>
      <c r="P1353"/>
      <c r="Q1353"/>
      <c r="R1353"/>
    </row>
    <row r="1354" spans="10:18" x14ac:dyDescent="0.3">
      <c r="J1354" s="13"/>
      <c r="K1354"/>
      <c r="L1354"/>
      <c r="M1354"/>
      <c r="N1354"/>
      <c r="O1354"/>
      <c r="P1354"/>
      <c r="Q1354"/>
      <c r="R1354"/>
    </row>
    <row r="1355" spans="10:18" x14ac:dyDescent="0.3">
      <c r="J1355" s="13"/>
      <c r="K1355"/>
      <c r="L1355"/>
      <c r="M1355"/>
      <c r="N1355"/>
      <c r="O1355"/>
      <c r="P1355"/>
      <c r="Q1355"/>
      <c r="R1355"/>
    </row>
    <row r="1356" spans="10:18" x14ac:dyDescent="0.3">
      <c r="J1356" s="13"/>
      <c r="K1356"/>
      <c r="L1356"/>
      <c r="M1356"/>
      <c r="N1356"/>
      <c r="O1356"/>
      <c r="P1356"/>
      <c r="Q1356"/>
      <c r="R1356"/>
    </row>
    <row r="1357" spans="10:18" x14ac:dyDescent="0.3">
      <c r="J1357" s="13"/>
      <c r="K1357"/>
      <c r="L1357"/>
      <c r="M1357"/>
      <c r="N1357"/>
      <c r="O1357"/>
      <c r="P1357"/>
      <c r="Q1357"/>
      <c r="R1357"/>
    </row>
    <row r="1358" spans="10:18" x14ac:dyDescent="0.3">
      <c r="J1358" s="13"/>
      <c r="K1358"/>
      <c r="L1358"/>
      <c r="M1358"/>
      <c r="N1358"/>
      <c r="O1358"/>
      <c r="P1358"/>
      <c r="Q1358"/>
      <c r="R1358"/>
    </row>
    <row r="1359" spans="10:18" x14ac:dyDescent="0.3">
      <c r="J1359" s="13"/>
      <c r="K1359"/>
      <c r="L1359"/>
      <c r="M1359"/>
      <c r="N1359"/>
      <c r="O1359"/>
      <c r="P1359"/>
      <c r="Q1359"/>
      <c r="R1359"/>
    </row>
    <row r="1360" spans="10:18" x14ac:dyDescent="0.3">
      <c r="J1360" s="13"/>
      <c r="K1360"/>
      <c r="L1360"/>
      <c r="M1360"/>
      <c r="N1360"/>
      <c r="O1360"/>
      <c r="P1360"/>
      <c r="Q1360"/>
      <c r="R1360"/>
    </row>
    <row r="1361" spans="10:18" x14ac:dyDescent="0.3">
      <c r="J1361" s="13"/>
      <c r="K1361"/>
      <c r="L1361"/>
      <c r="M1361"/>
      <c r="N1361"/>
      <c r="O1361"/>
      <c r="P1361"/>
      <c r="Q1361"/>
      <c r="R1361"/>
    </row>
    <row r="1362" spans="10:18" x14ac:dyDescent="0.3">
      <c r="J1362" s="13"/>
      <c r="K1362"/>
      <c r="L1362"/>
      <c r="M1362"/>
      <c r="N1362"/>
      <c r="O1362"/>
      <c r="P1362"/>
      <c r="Q1362"/>
      <c r="R1362"/>
    </row>
    <row r="1363" spans="10:18" x14ac:dyDescent="0.3">
      <c r="J1363" s="13"/>
      <c r="K1363"/>
      <c r="L1363"/>
      <c r="M1363"/>
      <c r="N1363"/>
      <c r="O1363"/>
      <c r="P1363"/>
      <c r="Q1363"/>
      <c r="R1363"/>
    </row>
    <row r="1364" spans="10:18" x14ac:dyDescent="0.3">
      <c r="J1364" s="13"/>
      <c r="K1364"/>
      <c r="L1364"/>
      <c r="M1364"/>
      <c r="N1364"/>
      <c r="O1364"/>
      <c r="P1364"/>
      <c r="Q1364"/>
      <c r="R1364"/>
    </row>
    <row r="1365" spans="10:18" x14ac:dyDescent="0.3">
      <c r="J1365" s="13"/>
      <c r="K1365"/>
      <c r="L1365"/>
      <c r="M1365"/>
      <c r="N1365"/>
      <c r="O1365"/>
      <c r="P1365"/>
      <c r="Q1365"/>
      <c r="R1365"/>
    </row>
    <row r="1366" spans="10:18" x14ac:dyDescent="0.3">
      <c r="J1366" s="13"/>
      <c r="K1366"/>
      <c r="L1366"/>
      <c r="M1366"/>
      <c r="N1366"/>
      <c r="O1366"/>
      <c r="P1366"/>
      <c r="Q1366"/>
      <c r="R1366"/>
    </row>
    <row r="1367" spans="10:18" x14ac:dyDescent="0.3">
      <c r="J1367" s="13"/>
      <c r="K1367"/>
      <c r="L1367"/>
      <c r="M1367"/>
      <c r="N1367"/>
      <c r="O1367"/>
      <c r="P1367"/>
      <c r="Q1367"/>
      <c r="R1367"/>
    </row>
    <row r="1368" spans="10:18" x14ac:dyDescent="0.3">
      <c r="J1368" s="13"/>
      <c r="K1368"/>
      <c r="L1368"/>
      <c r="M1368"/>
      <c r="N1368"/>
      <c r="O1368"/>
      <c r="P1368"/>
      <c r="Q1368"/>
      <c r="R1368"/>
    </row>
    <row r="1369" spans="10:18" x14ac:dyDescent="0.3">
      <c r="J1369" s="13"/>
      <c r="K1369"/>
      <c r="L1369"/>
      <c r="M1369"/>
      <c r="N1369"/>
      <c r="O1369"/>
      <c r="P1369"/>
      <c r="Q1369"/>
      <c r="R1369"/>
    </row>
    <row r="1370" spans="10:18" x14ac:dyDescent="0.3">
      <c r="J1370" s="13"/>
      <c r="K1370"/>
      <c r="L1370"/>
      <c r="M1370"/>
      <c r="N1370"/>
      <c r="O1370"/>
      <c r="P1370"/>
      <c r="Q1370"/>
      <c r="R1370"/>
    </row>
    <row r="1371" spans="10:18" x14ac:dyDescent="0.3">
      <c r="J1371" s="13"/>
      <c r="K1371"/>
      <c r="L1371"/>
      <c r="M1371"/>
      <c r="N1371"/>
      <c r="O1371"/>
      <c r="P1371"/>
      <c r="Q1371"/>
      <c r="R1371"/>
    </row>
    <row r="1372" spans="10:18" x14ac:dyDescent="0.3">
      <c r="J1372" s="13"/>
      <c r="K1372"/>
      <c r="L1372"/>
      <c r="M1372"/>
      <c r="N1372"/>
      <c r="O1372"/>
      <c r="P1372"/>
      <c r="Q1372"/>
      <c r="R1372"/>
    </row>
    <row r="1373" spans="10:18" x14ac:dyDescent="0.3">
      <c r="J1373" s="13"/>
      <c r="K1373"/>
      <c r="L1373"/>
      <c r="M1373"/>
      <c r="N1373"/>
      <c r="O1373"/>
      <c r="P1373"/>
      <c r="Q1373"/>
      <c r="R1373"/>
    </row>
    <row r="1374" spans="10:18" x14ac:dyDescent="0.3">
      <c r="J1374" s="13"/>
      <c r="K1374"/>
      <c r="L1374"/>
      <c r="M1374"/>
      <c r="N1374"/>
      <c r="O1374"/>
      <c r="P1374"/>
      <c r="Q1374"/>
      <c r="R1374"/>
    </row>
    <row r="1375" spans="10:18" x14ac:dyDescent="0.3">
      <c r="J1375" s="13"/>
      <c r="K1375"/>
      <c r="L1375"/>
      <c r="M1375"/>
      <c r="N1375"/>
      <c r="O1375"/>
      <c r="P1375"/>
      <c r="Q1375"/>
      <c r="R1375"/>
    </row>
    <row r="1376" spans="10:18" x14ac:dyDescent="0.3">
      <c r="J1376" s="13"/>
      <c r="K1376"/>
      <c r="L1376"/>
      <c r="M1376"/>
      <c r="N1376"/>
      <c r="O1376"/>
      <c r="P1376"/>
      <c r="Q1376"/>
      <c r="R1376"/>
    </row>
    <row r="1377" spans="10:18" x14ac:dyDescent="0.3">
      <c r="J1377" s="13"/>
      <c r="K1377"/>
      <c r="L1377"/>
      <c r="M1377"/>
      <c r="N1377"/>
      <c r="O1377"/>
      <c r="P1377"/>
      <c r="Q1377"/>
      <c r="R1377"/>
    </row>
    <row r="1378" spans="10:18" x14ac:dyDescent="0.3">
      <c r="J1378" s="13"/>
      <c r="K1378"/>
      <c r="L1378"/>
      <c r="M1378"/>
      <c r="N1378"/>
      <c r="O1378"/>
      <c r="P1378"/>
      <c r="Q1378"/>
      <c r="R1378"/>
    </row>
    <row r="1379" spans="10:18" x14ac:dyDescent="0.3">
      <c r="J1379" s="13"/>
      <c r="K1379"/>
      <c r="L1379"/>
      <c r="M1379"/>
      <c r="N1379"/>
      <c r="O1379"/>
      <c r="P1379"/>
      <c r="Q1379"/>
      <c r="R1379"/>
    </row>
    <row r="1380" spans="10:18" x14ac:dyDescent="0.3">
      <c r="J1380" s="13"/>
      <c r="K1380"/>
      <c r="L1380"/>
      <c r="M1380"/>
      <c r="N1380"/>
      <c r="O1380"/>
      <c r="P1380"/>
      <c r="Q1380"/>
      <c r="R1380"/>
    </row>
    <row r="1381" spans="10:18" x14ac:dyDescent="0.3">
      <c r="J1381" s="13"/>
      <c r="K1381"/>
      <c r="L1381"/>
      <c r="M1381"/>
      <c r="N1381"/>
      <c r="O1381"/>
      <c r="P1381"/>
      <c r="Q1381"/>
      <c r="R1381"/>
    </row>
    <row r="1382" spans="10:18" x14ac:dyDescent="0.3">
      <c r="J1382" s="13"/>
      <c r="K1382"/>
      <c r="L1382"/>
      <c r="M1382"/>
      <c r="N1382"/>
      <c r="O1382"/>
      <c r="P1382"/>
      <c r="Q1382"/>
      <c r="R1382"/>
    </row>
    <row r="1383" spans="10:18" x14ac:dyDescent="0.3">
      <c r="J1383" s="13"/>
      <c r="K1383"/>
      <c r="L1383"/>
      <c r="M1383"/>
      <c r="N1383"/>
      <c r="O1383"/>
      <c r="P1383"/>
      <c r="Q1383"/>
      <c r="R1383"/>
    </row>
    <row r="1384" spans="10:18" x14ac:dyDescent="0.3">
      <c r="J1384" s="13"/>
      <c r="K1384"/>
      <c r="L1384"/>
      <c r="M1384"/>
      <c r="N1384"/>
      <c r="O1384"/>
      <c r="P1384"/>
      <c r="Q1384"/>
      <c r="R1384"/>
    </row>
    <row r="1385" spans="10:18" x14ac:dyDescent="0.3">
      <c r="J1385" s="13"/>
      <c r="K1385"/>
      <c r="L1385"/>
      <c r="M1385"/>
      <c r="N1385"/>
      <c r="O1385"/>
      <c r="P1385"/>
      <c r="Q1385"/>
      <c r="R1385"/>
    </row>
    <row r="1386" spans="10:18" x14ac:dyDescent="0.3">
      <c r="J1386" s="13"/>
      <c r="K1386"/>
      <c r="L1386"/>
      <c r="M1386"/>
      <c r="N1386"/>
      <c r="O1386"/>
      <c r="P1386"/>
      <c r="Q1386"/>
      <c r="R1386"/>
    </row>
    <row r="1387" spans="10:18" x14ac:dyDescent="0.3">
      <c r="J1387" s="13"/>
      <c r="K1387"/>
      <c r="L1387"/>
      <c r="M1387"/>
      <c r="N1387"/>
      <c r="O1387"/>
      <c r="P1387"/>
      <c r="Q1387"/>
      <c r="R1387"/>
    </row>
    <row r="1388" spans="10:18" x14ac:dyDescent="0.3">
      <c r="J1388" s="13"/>
      <c r="K1388"/>
      <c r="L1388"/>
      <c r="M1388"/>
      <c r="N1388"/>
      <c r="O1388"/>
      <c r="P1388"/>
      <c r="Q1388"/>
      <c r="R1388"/>
    </row>
    <row r="1389" spans="10:18" x14ac:dyDescent="0.3">
      <c r="J1389" s="13"/>
      <c r="K1389"/>
      <c r="L1389"/>
      <c r="M1389"/>
      <c r="N1389"/>
      <c r="O1389"/>
      <c r="P1389"/>
      <c r="Q1389"/>
      <c r="R1389"/>
    </row>
    <row r="1390" spans="10:18" x14ac:dyDescent="0.3">
      <c r="J1390" s="13"/>
      <c r="K1390"/>
      <c r="L1390"/>
      <c r="M1390"/>
      <c r="N1390"/>
      <c r="O1390"/>
      <c r="P1390"/>
      <c r="Q1390"/>
      <c r="R1390"/>
    </row>
    <row r="1391" spans="10:18" x14ac:dyDescent="0.3">
      <c r="J1391" s="13"/>
      <c r="K1391"/>
      <c r="L1391"/>
      <c r="M1391"/>
      <c r="N1391"/>
      <c r="O1391"/>
      <c r="P1391"/>
      <c r="Q1391"/>
      <c r="R1391"/>
    </row>
    <row r="1392" spans="10:18" x14ac:dyDescent="0.3">
      <c r="J1392" s="13"/>
      <c r="K1392"/>
      <c r="L1392"/>
      <c r="M1392"/>
      <c r="N1392"/>
      <c r="O1392"/>
      <c r="P1392"/>
      <c r="Q1392"/>
      <c r="R1392"/>
    </row>
    <row r="1393" spans="10:18" x14ac:dyDescent="0.3">
      <c r="J1393" s="13"/>
      <c r="K1393"/>
      <c r="L1393"/>
      <c r="M1393"/>
      <c r="N1393"/>
      <c r="O1393"/>
      <c r="P1393"/>
      <c r="Q1393"/>
      <c r="R1393"/>
    </row>
    <row r="1394" spans="10:18" x14ac:dyDescent="0.3">
      <c r="J1394" s="13"/>
      <c r="K1394"/>
      <c r="L1394"/>
      <c r="M1394"/>
      <c r="N1394"/>
      <c r="O1394"/>
      <c r="P1394"/>
      <c r="Q1394"/>
      <c r="R1394"/>
    </row>
    <row r="1395" spans="10:18" x14ac:dyDescent="0.3">
      <c r="J1395" s="13"/>
      <c r="K1395"/>
      <c r="L1395"/>
      <c r="M1395"/>
      <c r="N1395"/>
      <c r="O1395"/>
      <c r="P1395"/>
      <c r="Q1395"/>
      <c r="R1395"/>
    </row>
    <row r="1396" spans="10:18" x14ac:dyDescent="0.3">
      <c r="J1396" s="13"/>
      <c r="K1396"/>
      <c r="L1396"/>
      <c r="M1396"/>
      <c r="N1396"/>
      <c r="O1396"/>
      <c r="P1396"/>
      <c r="Q1396"/>
      <c r="R1396"/>
    </row>
    <row r="1397" spans="10:18" x14ac:dyDescent="0.3">
      <c r="J1397" s="13"/>
      <c r="K1397"/>
      <c r="L1397"/>
      <c r="M1397"/>
      <c r="N1397"/>
      <c r="O1397"/>
      <c r="P1397"/>
      <c r="Q1397"/>
      <c r="R1397"/>
    </row>
    <row r="1398" spans="10:18" x14ac:dyDescent="0.3">
      <c r="J1398" s="13"/>
      <c r="K1398"/>
      <c r="L1398"/>
      <c r="M1398"/>
      <c r="N1398"/>
      <c r="O1398"/>
      <c r="P1398"/>
      <c r="Q1398"/>
      <c r="R1398"/>
    </row>
    <row r="1399" spans="10:18" x14ac:dyDescent="0.3">
      <c r="J1399" s="13"/>
      <c r="K1399"/>
      <c r="L1399"/>
      <c r="M1399"/>
      <c r="N1399"/>
      <c r="O1399"/>
      <c r="P1399"/>
      <c r="Q1399"/>
      <c r="R1399"/>
    </row>
    <row r="1400" spans="10:18" x14ac:dyDescent="0.3">
      <c r="J1400" s="13"/>
      <c r="K1400"/>
      <c r="L1400"/>
      <c r="M1400"/>
      <c r="N1400"/>
      <c r="O1400"/>
      <c r="P1400"/>
      <c r="Q1400"/>
      <c r="R1400"/>
    </row>
    <row r="1401" spans="10:18" x14ac:dyDescent="0.3">
      <c r="J1401" s="13"/>
      <c r="K1401"/>
      <c r="L1401"/>
      <c r="M1401"/>
      <c r="N1401"/>
      <c r="O1401"/>
      <c r="P1401"/>
      <c r="Q1401"/>
      <c r="R1401"/>
    </row>
    <row r="1402" spans="10:18" x14ac:dyDescent="0.3">
      <c r="J1402" s="13"/>
      <c r="K1402"/>
      <c r="L1402"/>
      <c r="M1402"/>
      <c r="N1402"/>
      <c r="O1402"/>
      <c r="P1402"/>
      <c r="Q1402"/>
      <c r="R1402"/>
    </row>
    <row r="1403" spans="10:18" x14ac:dyDescent="0.3">
      <c r="J1403" s="13"/>
      <c r="K1403"/>
      <c r="L1403"/>
      <c r="M1403"/>
      <c r="N1403"/>
      <c r="O1403"/>
      <c r="P1403"/>
      <c r="Q1403"/>
      <c r="R1403"/>
    </row>
    <row r="1404" spans="10:18" x14ac:dyDescent="0.3">
      <c r="J1404" s="13"/>
      <c r="K1404"/>
      <c r="L1404"/>
      <c r="M1404"/>
      <c r="N1404"/>
      <c r="O1404"/>
      <c r="P1404"/>
      <c r="Q1404"/>
      <c r="R1404"/>
    </row>
    <row r="1405" spans="10:18" x14ac:dyDescent="0.3">
      <c r="J1405" s="13"/>
      <c r="K1405"/>
      <c r="L1405"/>
      <c r="M1405"/>
      <c r="N1405"/>
      <c r="O1405"/>
      <c r="P1405"/>
      <c r="Q1405"/>
      <c r="R1405"/>
    </row>
    <row r="1406" spans="10:18" x14ac:dyDescent="0.3">
      <c r="J1406" s="13"/>
      <c r="K1406"/>
      <c r="L1406"/>
      <c r="M1406"/>
      <c r="N1406"/>
      <c r="O1406"/>
      <c r="P1406"/>
      <c r="Q1406"/>
      <c r="R1406"/>
    </row>
    <row r="1407" spans="10:18" x14ac:dyDescent="0.3">
      <c r="J1407" s="13"/>
      <c r="K1407"/>
      <c r="L1407"/>
      <c r="M1407"/>
      <c r="N1407"/>
      <c r="O1407"/>
      <c r="P1407"/>
      <c r="Q1407"/>
      <c r="R1407"/>
    </row>
    <row r="1408" spans="10:18" x14ac:dyDescent="0.3">
      <c r="J1408" s="13"/>
      <c r="K1408"/>
      <c r="L1408"/>
      <c r="M1408"/>
      <c r="N1408"/>
      <c r="O1408"/>
      <c r="P1408"/>
      <c r="Q1408"/>
      <c r="R1408"/>
    </row>
    <row r="1409" spans="10:18" x14ac:dyDescent="0.3">
      <c r="J1409" s="13"/>
      <c r="K1409"/>
      <c r="L1409"/>
      <c r="M1409"/>
      <c r="N1409"/>
      <c r="O1409"/>
      <c r="P1409"/>
      <c r="Q1409"/>
      <c r="R1409"/>
    </row>
    <row r="1410" spans="10:18" x14ac:dyDescent="0.3">
      <c r="J1410" s="13"/>
      <c r="K1410"/>
      <c r="L1410"/>
      <c r="M1410"/>
      <c r="N1410"/>
      <c r="O1410"/>
      <c r="P1410"/>
      <c r="Q1410"/>
      <c r="R1410"/>
    </row>
    <row r="1411" spans="10:18" x14ac:dyDescent="0.3">
      <c r="J1411" s="13"/>
      <c r="K1411"/>
      <c r="L1411"/>
      <c r="M1411"/>
      <c r="N1411"/>
      <c r="O1411"/>
      <c r="P1411"/>
      <c r="Q1411"/>
      <c r="R1411"/>
    </row>
    <row r="1412" spans="10:18" x14ac:dyDescent="0.3">
      <c r="J1412" s="13"/>
      <c r="K1412"/>
      <c r="L1412"/>
      <c r="M1412"/>
      <c r="N1412"/>
      <c r="O1412"/>
      <c r="P1412"/>
      <c r="Q1412"/>
      <c r="R1412"/>
    </row>
    <row r="1413" spans="10:18" x14ac:dyDescent="0.3">
      <c r="J1413" s="13"/>
      <c r="K1413"/>
      <c r="L1413"/>
      <c r="M1413"/>
      <c r="N1413"/>
      <c r="O1413"/>
      <c r="P1413"/>
      <c r="Q1413"/>
      <c r="R1413"/>
    </row>
    <row r="1414" spans="10:18" x14ac:dyDescent="0.3">
      <c r="J1414" s="13"/>
      <c r="K1414"/>
      <c r="L1414"/>
      <c r="M1414"/>
      <c r="N1414"/>
      <c r="O1414"/>
      <c r="P1414"/>
      <c r="Q1414"/>
      <c r="R1414"/>
    </row>
    <row r="1415" spans="10:18" x14ac:dyDescent="0.3">
      <c r="J1415" s="13"/>
      <c r="K1415"/>
      <c r="L1415"/>
      <c r="M1415"/>
      <c r="N1415"/>
      <c r="O1415"/>
      <c r="P1415"/>
      <c r="Q1415"/>
      <c r="R1415"/>
    </row>
    <row r="1416" spans="10:18" x14ac:dyDescent="0.3">
      <c r="J1416" s="13"/>
      <c r="K1416"/>
      <c r="L1416"/>
      <c r="M1416"/>
      <c r="N1416"/>
      <c r="O1416"/>
      <c r="P1416"/>
      <c r="Q1416"/>
      <c r="R1416"/>
    </row>
    <row r="1417" spans="10:18" x14ac:dyDescent="0.3">
      <c r="J1417" s="13"/>
      <c r="K1417"/>
      <c r="L1417"/>
      <c r="M1417"/>
      <c r="N1417"/>
      <c r="O1417"/>
      <c r="P1417"/>
      <c r="Q1417"/>
      <c r="R1417"/>
    </row>
    <row r="1418" spans="10:18" x14ac:dyDescent="0.3">
      <c r="J1418" s="13"/>
      <c r="K1418"/>
      <c r="L1418"/>
      <c r="M1418"/>
      <c r="N1418"/>
      <c r="O1418"/>
      <c r="P1418"/>
      <c r="Q1418"/>
      <c r="R1418"/>
    </row>
    <row r="1419" spans="10:18" x14ac:dyDescent="0.3">
      <c r="J1419" s="13"/>
      <c r="K1419"/>
      <c r="L1419"/>
      <c r="M1419"/>
      <c r="N1419"/>
      <c r="O1419"/>
      <c r="P1419"/>
      <c r="Q1419"/>
      <c r="R1419"/>
    </row>
    <row r="1420" spans="10:18" x14ac:dyDescent="0.3">
      <c r="J1420" s="13"/>
      <c r="K1420"/>
      <c r="L1420"/>
      <c r="M1420"/>
      <c r="N1420"/>
      <c r="O1420"/>
      <c r="P1420"/>
      <c r="Q1420"/>
      <c r="R1420"/>
    </row>
    <row r="1421" spans="10:18" x14ac:dyDescent="0.3">
      <c r="J1421" s="13"/>
      <c r="K1421"/>
      <c r="L1421"/>
      <c r="M1421"/>
      <c r="N1421"/>
      <c r="O1421"/>
      <c r="P1421"/>
      <c r="Q1421"/>
      <c r="R1421"/>
    </row>
    <row r="1422" spans="10:18" x14ac:dyDescent="0.3">
      <c r="J1422" s="13"/>
      <c r="K1422"/>
      <c r="L1422"/>
      <c r="M1422"/>
      <c r="N1422"/>
      <c r="O1422"/>
      <c r="P1422"/>
      <c r="Q1422"/>
      <c r="R1422"/>
    </row>
    <row r="1423" spans="10:18" x14ac:dyDescent="0.3">
      <c r="J1423" s="13"/>
      <c r="K1423"/>
      <c r="L1423"/>
      <c r="M1423"/>
      <c r="N1423"/>
      <c r="O1423"/>
      <c r="P1423"/>
      <c r="Q1423"/>
      <c r="R1423"/>
    </row>
    <row r="1424" spans="10:18" x14ac:dyDescent="0.3">
      <c r="J1424" s="13"/>
      <c r="K1424"/>
      <c r="L1424"/>
      <c r="M1424"/>
      <c r="N1424"/>
      <c r="O1424"/>
      <c r="P1424"/>
      <c r="Q1424"/>
      <c r="R1424"/>
    </row>
    <row r="1425" spans="10:18" x14ac:dyDescent="0.3">
      <c r="J1425" s="13"/>
      <c r="K1425"/>
      <c r="L1425"/>
      <c r="M1425"/>
      <c r="N1425"/>
      <c r="O1425"/>
      <c r="P1425"/>
      <c r="Q1425"/>
      <c r="R1425"/>
    </row>
    <row r="1426" spans="10:18" x14ac:dyDescent="0.3">
      <c r="J1426" s="13"/>
      <c r="K1426"/>
      <c r="L1426"/>
      <c r="M1426"/>
      <c r="N1426"/>
      <c r="O1426"/>
      <c r="P1426"/>
      <c r="Q1426"/>
      <c r="R1426"/>
    </row>
    <row r="1427" spans="10:18" x14ac:dyDescent="0.3">
      <c r="J1427" s="13"/>
      <c r="K1427"/>
      <c r="L1427"/>
      <c r="M1427"/>
      <c r="N1427"/>
      <c r="O1427"/>
      <c r="P1427"/>
      <c r="Q1427"/>
      <c r="R1427"/>
    </row>
    <row r="1428" spans="10:18" x14ac:dyDescent="0.3">
      <c r="J1428" s="13"/>
      <c r="K1428"/>
      <c r="L1428"/>
      <c r="M1428"/>
      <c r="N1428"/>
      <c r="O1428"/>
      <c r="P1428"/>
      <c r="Q1428"/>
      <c r="R1428"/>
    </row>
    <row r="1429" spans="10:18" x14ac:dyDescent="0.3">
      <c r="J1429" s="13"/>
      <c r="K1429"/>
      <c r="L1429"/>
      <c r="M1429"/>
      <c r="N1429"/>
      <c r="O1429"/>
      <c r="P1429"/>
      <c r="Q1429"/>
      <c r="R1429"/>
    </row>
    <row r="1430" spans="10:18" x14ac:dyDescent="0.3">
      <c r="J1430" s="13"/>
      <c r="K1430"/>
      <c r="L1430"/>
      <c r="M1430"/>
      <c r="N1430"/>
      <c r="O1430"/>
      <c r="P1430"/>
      <c r="Q1430"/>
      <c r="R1430"/>
    </row>
    <row r="1431" spans="10:18" x14ac:dyDescent="0.3">
      <c r="J1431" s="13"/>
      <c r="K1431"/>
      <c r="L1431"/>
      <c r="M1431"/>
      <c r="N1431"/>
      <c r="O1431"/>
      <c r="P1431"/>
      <c r="Q1431"/>
      <c r="R1431"/>
    </row>
    <row r="1432" spans="10:18" x14ac:dyDescent="0.3">
      <c r="J1432" s="13"/>
      <c r="K1432"/>
      <c r="L1432"/>
      <c r="M1432"/>
      <c r="N1432"/>
      <c r="O1432"/>
      <c r="P1432"/>
      <c r="Q1432"/>
      <c r="R1432"/>
    </row>
    <row r="1433" spans="10:18" x14ac:dyDescent="0.3">
      <c r="J1433" s="13"/>
      <c r="K1433"/>
      <c r="L1433"/>
      <c r="M1433"/>
      <c r="N1433"/>
      <c r="O1433"/>
      <c r="P1433"/>
      <c r="Q1433"/>
      <c r="R1433"/>
    </row>
    <row r="1434" spans="10:18" x14ac:dyDescent="0.3">
      <c r="J1434" s="13"/>
      <c r="K1434"/>
      <c r="L1434"/>
      <c r="M1434"/>
      <c r="N1434"/>
      <c r="O1434"/>
      <c r="P1434"/>
      <c r="Q1434"/>
      <c r="R1434"/>
    </row>
    <row r="1435" spans="10:18" x14ac:dyDescent="0.3">
      <c r="J1435" s="13"/>
      <c r="K1435"/>
      <c r="L1435"/>
      <c r="M1435"/>
      <c r="N1435"/>
      <c r="O1435"/>
      <c r="P1435"/>
      <c r="Q1435"/>
      <c r="R1435"/>
    </row>
    <row r="1436" spans="10:18" x14ac:dyDescent="0.3">
      <c r="J1436" s="13"/>
      <c r="K1436"/>
      <c r="L1436"/>
      <c r="M1436"/>
      <c r="N1436"/>
      <c r="O1436"/>
      <c r="P1436"/>
      <c r="Q1436"/>
      <c r="R1436"/>
    </row>
    <row r="1437" spans="10:18" x14ac:dyDescent="0.3">
      <c r="J1437" s="13"/>
      <c r="K1437"/>
      <c r="L1437"/>
      <c r="M1437"/>
      <c r="N1437"/>
      <c r="O1437"/>
      <c r="P1437"/>
      <c r="Q1437"/>
      <c r="R1437"/>
    </row>
    <row r="1438" spans="10:18" x14ac:dyDescent="0.3">
      <c r="J1438" s="13"/>
      <c r="K1438"/>
      <c r="L1438"/>
      <c r="M1438"/>
      <c r="N1438"/>
      <c r="O1438"/>
      <c r="P1438"/>
      <c r="Q1438"/>
      <c r="R1438"/>
    </row>
    <row r="1439" spans="10:18" x14ac:dyDescent="0.3">
      <c r="J1439" s="13"/>
      <c r="K1439"/>
      <c r="L1439"/>
      <c r="M1439"/>
      <c r="N1439"/>
      <c r="O1439"/>
      <c r="P1439"/>
      <c r="Q1439"/>
      <c r="R1439"/>
    </row>
    <row r="1440" spans="10:18" x14ac:dyDescent="0.3">
      <c r="J1440" s="13"/>
      <c r="K1440"/>
      <c r="L1440"/>
      <c r="M1440"/>
      <c r="N1440"/>
      <c r="O1440"/>
      <c r="P1440"/>
      <c r="Q1440"/>
      <c r="R1440"/>
    </row>
    <row r="1441" spans="10:18" x14ac:dyDescent="0.3">
      <c r="J1441" s="13"/>
      <c r="K1441"/>
      <c r="L1441"/>
      <c r="M1441"/>
      <c r="N1441"/>
      <c r="O1441"/>
      <c r="P1441"/>
      <c r="Q1441"/>
      <c r="R1441"/>
    </row>
    <row r="1442" spans="10:18" x14ac:dyDescent="0.3">
      <c r="J1442" s="13"/>
      <c r="K1442"/>
      <c r="L1442"/>
      <c r="M1442"/>
      <c r="N1442"/>
      <c r="O1442"/>
      <c r="P1442"/>
      <c r="Q1442"/>
      <c r="R1442"/>
    </row>
    <row r="1443" spans="10:18" x14ac:dyDescent="0.3">
      <c r="J1443" s="13"/>
      <c r="K1443"/>
      <c r="L1443"/>
      <c r="M1443"/>
      <c r="N1443"/>
      <c r="O1443"/>
      <c r="P1443"/>
      <c r="Q1443"/>
      <c r="R1443"/>
    </row>
    <row r="1444" spans="10:18" x14ac:dyDescent="0.3">
      <c r="J1444" s="13"/>
      <c r="K1444"/>
      <c r="L1444"/>
      <c r="M1444"/>
      <c r="N1444"/>
      <c r="O1444"/>
      <c r="P1444"/>
      <c r="Q1444"/>
      <c r="R1444"/>
    </row>
    <row r="1445" spans="10:18" x14ac:dyDescent="0.3">
      <c r="J1445" s="13"/>
      <c r="K1445"/>
      <c r="L1445"/>
      <c r="M1445"/>
      <c r="N1445"/>
      <c r="O1445"/>
      <c r="P1445"/>
      <c r="Q1445"/>
      <c r="R1445"/>
    </row>
    <row r="1446" spans="10:18" x14ac:dyDescent="0.3">
      <c r="J1446" s="13"/>
      <c r="K1446"/>
      <c r="L1446"/>
      <c r="M1446"/>
      <c r="N1446"/>
      <c r="O1446"/>
      <c r="P1446"/>
      <c r="Q1446"/>
      <c r="R1446"/>
    </row>
    <row r="1447" spans="10:18" x14ac:dyDescent="0.3">
      <c r="J1447" s="13"/>
      <c r="K1447"/>
      <c r="L1447"/>
      <c r="M1447"/>
      <c r="N1447"/>
      <c r="O1447"/>
      <c r="P1447"/>
      <c r="Q1447"/>
      <c r="R1447"/>
    </row>
    <row r="1448" spans="10:18" x14ac:dyDescent="0.3">
      <c r="J1448" s="13"/>
      <c r="K1448"/>
      <c r="L1448"/>
      <c r="M1448"/>
      <c r="N1448"/>
      <c r="O1448"/>
      <c r="P1448"/>
      <c r="Q1448"/>
      <c r="R1448"/>
    </row>
    <row r="1449" spans="10:18" x14ac:dyDescent="0.3">
      <c r="J1449" s="13"/>
      <c r="K1449"/>
      <c r="L1449"/>
      <c r="M1449"/>
      <c r="N1449"/>
      <c r="O1449"/>
      <c r="P1449"/>
      <c r="Q1449"/>
      <c r="R1449"/>
    </row>
    <row r="1450" spans="10:18" x14ac:dyDescent="0.3">
      <c r="J1450" s="13"/>
      <c r="K1450"/>
      <c r="L1450"/>
      <c r="M1450"/>
      <c r="N1450"/>
      <c r="O1450"/>
      <c r="P1450"/>
      <c r="Q1450"/>
      <c r="R1450"/>
    </row>
    <row r="1451" spans="10:18" x14ac:dyDescent="0.3">
      <c r="J1451" s="13"/>
      <c r="K1451"/>
      <c r="L1451"/>
      <c r="M1451"/>
      <c r="N1451"/>
      <c r="O1451"/>
      <c r="P1451"/>
      <c r="Q1451"/>
      <c r="R1451"/>
    </row>
    <row r="1452" spans="10:18" x14ac:dyDescent="0.3">
      <c r="J1452" s="13"/>
      <c r="K1452"/>
      <c r="L1452"/>
      <c r="M1452"/>
      <c r="N1452"/>
      <c r="O1452"/>
      <c r="P1452"/>
      <c r="Q1452"/>
      <c r="R1452"/>
    </row>
    <row r="1453" spans="10:18" x14ac:dyDescent="0.3">
      <c r="J1453" s="13"/>
      <c r="K1453"/>
      <c r="L1453"/>
      <c r="M1453"/>
      <c r="N1453"/>
      <c r="O1453"/>
      <c r="P1453"/>
      <c r="Q1453"/>
      <c r="R1453"/>
    </row>
    <row r="1454" spans="10:18" x14ac:dyDescent="0.3">
      <c r="J1454" s="13"/>
      <c r="K1454"/>
      <c r="L1454"/>
      <c r="M1454"/>
      <c r="N1454"/>
      <c r="O1454"/>
      <c r="P1454"/>
      <c r="Q1454"/>
      <c r="R1454"/>
    </row>
    <row r="1455" spans="10:18" x14ac:dyDescent="0.3">
      <c r="J1455" s="13"/>
      <c r="K1455"/>
      <c r="L1455"/>
      <c r="M1455"/>
      <c r="N1455"/>
      <c r="O1455"/>
      <c r="P1455"/>
      <c r="Q1455"/>
      <c r="R1455"/>
    </row>
    <row r="1456" spans="10:18" x14ac:dyDescent="0.3">
      <c r="J1456" s="13"/>
      <c r="K1456"/>
      <c r="L1456"/>
      <c r="M1456"/>
      <c r="N1456"/>
      <c r="O1456"/>
      <c r="P1456"/>
      <c r="Q1456"/>
      <c r="R1456"/>
    </row>
    <row r="1457" spans="10:18" x14ac:dyDescent="0.3">
      <c r="J1457" s="13"/>
      <c r="K1457"/>
      <c r="L1457"/>
      <c r="M1457"/>
      <c r="N1457"/>
      <c r="O1457"/>
      <c r="P1457"/>
      <c r="Q1457"/>
      <c r="R1457"/>
    </row>
    <row r="1458" spans="10:18" x14ac:dyDescent="0.3">
      <c r="J1458" s="13"/>
      <c r="K1458"/>
      <c r="L1458"/>
      <c r="M1458"/>
      <c r="N1458"/>
      <c r="O1458"/>
      <c r="P1458"/>
      <c r="Q1458"/>
      <c r="R1458"/>
    </row>
    <row r="1459" spans="10:18" x14ac:dyDescent="0.3">
      <c r="J1459" s="13"/>
      <c r="K1459"/>
      <c r="L1459"/>
      <c r="M1459"/>
      <c r="N1459"/>
      <c r="O1459"/>
      <c r="P1459"/>
      <c r="Q1459"/>
      <c r="R1459"/>
    </row>
    <row r="1460" spans="10:18" x14ac:dyDescent="0.3">
      <c r="J1460" s="13"/>
      <c r="K1460"/>
      <c r="L1460"/>
      <c r="M1460"/>
      <c r="N1460"/>
      <c r="O1460"/>
      <c r="P1460"/>
      <c r="Q1460"/>
      <c r="R1460"/>
    </row>
    <row r="1461" spans="10:18" x14ac:dyDescent="0.3">
      <c r="J1461" s="13"/>
      <c r="K1461"/>
      <c r="L1461"/>
      <c r="M1461"/>
      <c r="N1461"/>
      <c r="O1461"/>
      <c r="P1461"/>
      <c r="Q1461"/>
      <c r="R1461"/>
    </row>
    <row r="1462" spans="10:18" x14ac:dyDescent="0.3">
      <c r="J1462" s="13"/>
      <c r="K1462"/>
      <c r="L1462"/>
      <c r="M1462"/>
      <c r="N1462"/>
      <c r="O1462"/>
      <c r="P1462"/>
      <c r="Q1462"/>
      <c r="R1462"/>
    </row>
    <row r="1463" spans="10:18" x14ac:dyDescent="0.3">
      <c r="J1463" s="13"/>
      <c r="K1463"/>
      <c r="L1463"/>
      <c r="M1463"/>
      <c r="N1463"/>
      <c r="O1463"/>
      <c r="P1463"/>
      <c r="Q1463"/>
      <c r="R1463"/>
    </row>
    <row r="1464" spans="10:18" x14ac:dyDescent="0.3">
      <c r="J1464" s="13"/>
      <c r="K1464"/>
      <c r="L1464"/>
      <c r="M1464"/>
      <c r="N1464"/>
      <c r="O1464"/>
      <c r="P1464"/>
      <c r="Q1464"/>
      <c r="R1464"/>
    </row>
    <row r="1465" spans="10:18" x14ac:dyDescent="0.3">
      <c r="J1465" s="13"/>
      <c r="K1465"/>
      <c r="L1465"/>
      <c r="M1465"/>
      <c r="N1465"/>
      <c r="O1465"/>
      <c r="P1465"/>
      <c r="Q1465"/>
      <c r="R1465"/>
    </row>
    <row r="1466" spans="10:18" x14ac:dyDescent="0.3">
      <c r="J1466" s="13"/>
      <c r="K1466"/>
      <c r="L1466"/>
      <c r="M1466"/>
      <c r="N1466"/>
      <c r="O1466"/>
      <c r="P1466"/>
      <c r="Q1466"/>
      <c r="R1466"/>
    </row>
    <row r="1467" spans="10:18" x14ac:dyDescent="0.3">
      <c r="J1467" s="13"/>
      <c r="K1467"/>
      <c r="L1467"/>
      <c r="M1467"/>
      <c r="N1467"/>
      <c r="O1467"/>
      <c r="P1467"/>
      <c r="Q1467"/>
      <c r="R1467"/>
    </row>
    <row r="1468" spans="10:18" x14ac:dyDescent="0.3">
      <c r="J1468" s="13"/>
      <c r="K1468"/>
      <c r="L1468"/>
      <c r="M1468"/>
      <c r="N1468"/>
      <c r="O1468"/>
      <c r="P1468"/>
      <c r="Q1468"/>
      <c r="R1468"/>
    </row>
    <row r="1469" spans="10:18" x14ac:dyDescent="0.3">
      <c r="J1469" s="13"/>
      <c r="K1469"/>
      <c r="L1469"/>
      <c r="M1469"/>
      <c r="N1469"/>
      <c r="O1469"/>
      <c r="P1469"/>
      <c r="Q1469"/>
      <c r="R1469"/>
    </row>
    <row r="1470" spans="10:18" x14ac:dyDescent="0.3">
      <c r="J1470" s="13"/>
      <c r="K1470"/>
      <c r="L1470"/>
      <c r="M1470"/>
      <c r="N1470"/>
      <c r="O1470"/>
      <c r="P1470"/>
      <c r="Q1470"/>
      <c r="R1470"/>
    </row>
    <row r="1471" spans="10:18" x14ac:dyDescent="0.3">
      <c r="J1471" s="13"/>
      <c r="K1471"/>
      <c r="L1471"/>
      <c r="M1471"/>
      <c r="N1471"/>
      <c r="O1471"/>
      <c r="P1471"/>
      <c r="Q1471"/>
      <c r="R1471"/>
    </row>
    <row r="1472" spans="10:18" x14ac:dyDescent="0.3">
      <c r="J1472" s="13"/>
      <c r="K1472"/>
      <c r="L1472"/>
      <c r="M1472"/>
      <c r="N1472"/>
      <c r="O1472"/>
      <c r="P1472"/>
      <c r="Q1472"/>
      <c r="R1472"/>
    </row>
    <row r="1473" spans="10:18" x14ac:dyDescent="0.3">
      <c r="J1473" s="13"/>
      <c r="K1473"/>
      <c r="L1473"/>
      <c r="M1473"/>
      <c r="N1473"/>
      <c r="O1473"/>
      <c r="P1473"/>
      <c r="Q1473"/>
      <c r="R1473"/>
    </row>
    <row r="1474" spans="10:18" x14ac:dyDescent="0.3">
      <c r="J1474" s="13"/>
      <c r="K1474"/>
      <c r="L1474"/>
      <c r="M1474"/>
      <c r="N1474"/>
      <c r="O1474"/>
      <c r="P1474"/>
      <c r="Q1474"/>
      <c r="R1474"/>
    </row>
    <row r="1475" spans="10:18" x14ac:dyDescent="0.3">
      <c r="J1475" s="13"/>
      <c r="K1475"/>
      <c r="L1475"/>
      <c r="M1475"/>
      <c r="N1475"/>
      <c r="O1475"/>
      <c r="P1475"/>
      <c r="Q1475"/>
      <c r="R1475"/>
    </row>
    <row r="1476" spans="10:18" x14ac:dyDescent="0.3">
      <c r="J1476" s="13"/>
      <c r="K1476"/>
      <c r="L1476"/>
      <c r="M1476"/>
      <c r="N1476"/>
      <c r="O1476"/>
      <c r="P1476"/>
      <c r="Q1476"/>
      <c r="R1476"/>
    </row>
    <row r="1477" spans="10:18" x14ac:dyDescent="0.3">
      <c r="J1477" s="13"/>
      <c r="K1477"/>
      <c r="L1477"/>
      <c r="M1477"/>
      <c r="N1477"/>
      <c r="O1477"/>
      <c r="P1477"/>
      <c r="Q1477"/>
      <c r="R1477"/>
    </row>
    <row r="1478" spans="10:18" x14ac:dyDescent="0.3">
      <c r="J1478" s="13"/>
      <c r="K1478"/>
      <c r="L1478"/>
      <c r="M1478"/>
      <c r="N1478"/>
      <c r="O1478"/>
      <c r="P1478"/>
      <c r="Q1478"/>
      <c r="R1478"/>
    </row>
    <row r="1479" spans="10:18" x14ac:dyDescent="0.3">
      <c r="J1479" s="13"/>
      <c r="K1479"/>
      <c r="L1479"/>
      <c r="M1479"/>
      <c r="N1479"/>
      <c r="O1479"/>
      <c r="P1479"/>
      <c r="Q1479"/>
      <c r="R1479"/>
    </row>
    <row r="1480" spans="10:18" x14ac:dyDescent="0.3">
      <c r="J1480" s="13"/>
      <c r="K1480"/>
      <c r="L1480"/>
      <c r="M1480"/>
      <c r="N1480"/>
      <c r="O1480"/>
      <c r="P1480"/>
      <c r="Q1480"/>
      <c r="R1480"/>
    </row>
    <row r="1481" spans="10:18" x14ac:dyDescent="0.3">
      <c r="J1481" s="13"/>
      <c r="K1481"/>
      <c r="L1481"/>
      <c r="M1481"/>
      <c r="N1481"/>
      <c r="O1481"/>
      <c r="P1481"/>
      <c r="Q1481"/>
      <c r="R1481"/>
    </row>
    <row r="1482" spans="10:18" x14ac:dyDescent="0.3">
      <c r="J1482" s="13"/>
      <c r="K1482"/>
      <c r="L1482"/>
      <c r="M1482"/>
      <c r="N1482"/>
      <c r="O1482"/>
      <c r="P1482"/>
      <c r="Q1482"/>
      <c r="R1482"/>
    </row>
    <row r="1483" spans="10:18" x14ac:dyDescent="0.3">
      <c r="J1483" s="13"/>
      <c r="K1483"/>
      <c r="L1483"/>
      <c r="M1483"/>
      <c r="N1483"/>
      <c r="O1483"/>
      <c r="P1483"/>
      <c r="Q1483"/>
      <c r="R1483"/>
    </row>
    <row r="1484" spans="10:18" x14ac:dyDescent="0.3">
      <c r="J1484" s="13"/>
      <c r="K1484"/>
      <c r="L1484"/>
      <c r="M1484"/>
      <c r="N1484"/>
      <c r="O1484"/>
      <c r="P1484"/>
      <c r="Q1484"/>
      <c r="R1484"/>
    </row>
    <row r="1485" spans="10:18" x14ac:dyDescent="0.3">
      <c r="J1485" s="13"/>
      <c r="K1485"/>
      <c r="L1485"/>
      <c r="M1485"/>
      <c r="N1485"/>
      <c r="O1485"/>
      <c r="P1485"/>
      <c r="Q1485"/>
      <c r="R1485"/>
    </row>
    <row r="1486" spans="10:18" x14ac:dyDescent="0.3">
      <c r="J1486" s="13"/>
      <c r="K1486"/>
      <c r="L1486"/>
      <c r="M1486"/>
      <c r="N1486"/>
      <c r="O1486"/>
      <c r="P1486"/>
      <c r="Q1486"/>
      <c r="R1486"/>
    </row>
    <row r="1487" spans="10:18" x14ac:dyDescent="0.3">
      <c r="J1487" s="13"/>
      <c r="K1487"/>
      <c r="L1487"/>
      <c r="M1487"/>
      <c r="N1487"/>
      <c r="O1487"/>
      <c r="P1487"/>
      <c r="Q1487"/>
      <c r="R1487"/>
    </row>
    <row r="1488" spans="10:18" x14ac:dyDescent="0.3">
      <c r="J1488" s="13"/>
      <c r="K1488"/>
      <c r="L1488"/>
      <c r="M1488"/>
      <c r="N1488"/>
      <c r="O1488"/>
      <c r="P1488"/>
      <c r="Q1488"/>
      <c r="R1488"/>
    </row>
    <row r="1489" spans="10:18" x14ac:dyDescent="0.3">
      <c r="J1489" s="13"/>
      <c r="K1489"/>
      <c r="L1489"/>
      <c r="M1489"/>
      <c r="N1489"/>
      <c r="O1489"/>
      <c r="P1489"/>
      <c r="Q1489"/>
      <c r="R1489"/>
    </row>
    <row r="1490" spans="10:18" x14ac:dyDescent="0.3">
      <c r="J1490" s="13"/>
      <c r="K1490"/>
      <c r="L1490"/>
      <c r="M1490"/>
      <c r="N1490"/>
      <c r="O1490"/>
      <c r="P1490"/>
      <c r="Q1490"/>
      <c r="R1490"/>
    </row>
    <row r="1491" spans="10:18" x14ac:dyDescent="0.3">
      <c r="J1491" s="13"/>
      <c r="K1491"/>
      <c r="L1491"/>
      <c r="M1491"/>
      <c r="N1491"/>
      <c r="O1491"/>
      <c r="P1491"/>
      <c r="Q1491"/>
      <c r="R1491"/>
    </row>
    <row r="1492" spans="10:18" x14ac:dyDescent="0.3">
      <c r="J1492" s="13"/>
      <c r="K1492"/>
      <c r="L1492"/>
      <c r="M1492"/>
      <c r="N1492"/>
      <c r="O1492"/>
      <c r="P1492"/>
      <c r="Q1492"/>
      <c r="R1492"/>
    </row>
    <row r="1493" spans="10:18" x14ac:dyDescent="0.3">
      <c r="J1493" s="13"/>
      <c r="K1493"/>
      <c r="L1493"/>
      <c r="M1493"/>
      <c r="N1493"/>
      <c r="O1493"/>
      <c r="P1493"/>
      <c r="Q1493"/>
      <c r="R1493"/>
    </row>
    <row r="1494" spans="10:18" x14ac:dyDescent="0.3">
      <c r="J1494" s="13"/>
      <c r="K1494"/>
      <c r="L1494"/>
      <c r="M1494"/>
      <c r="N1494"/>
      <c r="O1494"/>
      <c r="P1494"/>
      <c r="Q1494"/>
      <c r="R1494"/>
    </row>
    <row r="1495" spans="10:18" x14ac:dyDescent="0.3">
      <c r="J1495" s="13"/>
      <c r="K1495"/>
      <c r="L1495"/>
      <c r="M1495"/>
      <c r="N1495"/>
      <c r="O1495"/>
      <c r="P1495"/>
      <c r="Q1495"/>
      <c r="R1495"/>
    </row>
    <row r="1496" spans="10:18" x14ac:dyDescent="0.3">
      <c r="J1496" s="13"/>
      <c r="K1496"/>
      <c r="L1496"/>
      <c r="M1496"/>
      <c r="N1496"/>
      <c r="O1496"/>
      <c r="P1496"/>
      <c r="Q1496"/>
      <c r="R1496"/>
    </row>
    <row r="1497" spans="10:18" x14ac:dyDescent="0.3">
      <c r="J1497" s="13"/>
      <c r="K1497"/>
      <c r="L1497"/>
      <c r="M1497"/>
      <c r="N1497"/>
      <c r="O1497"/>
      <c r="P1497"/>
      <c r="Q1497"/>
      <c r="R1497"/>
    </row>
    <row r="1498" spans="10:18" x14ac:dyDescent="0.3">
      <c r="J1498" s="13"/>
      <c r="K1498"/>
      <c r="L1498"/>
      <c r="M1498"/>
      <c r="N1498"/>
      <c r="O1498"/>
      <c r="P1498"/>
      <c r="Q1498"/>
      <c r="R1498"/>
    </row>
    <row r="1499" spans="10:18" x14ac:dyDescent="0.3">
      <c r="J1499" s="13"/>
      <c r="K1499"/>
      <c r="L1499"/>
      <c r="M1499"/>
      <c r="N1499"/>
      <c r="O1499"/>
      <c r="P1499"/>
      <c r="Q1499"/>
      <c r="R1499"/>
    </row>
    <row r="1500" spans="10:18" x14ac:dyDescent="0.3">
      <c r="J1500" s="13"/>
      <c r="K1500"/>
      <c r="L1500"/>
      <c r="M1500"/>
      <c r="N1500"/>
      <c r="O1500"/>
      <c r="P1500"/>
      <c r="Q1500"/>
      <c r="R1500"/>
    </row>
    <row r="1501" spans="10:18" x14ac:dyDescent="0.3">
      <c r="J1501" s="13"/>
      <c r="K1501"/>
      <c r="L1501"/>
      <c r="M1501"/>
      <c r="N1501"/>
      <c r="O1501"/>
      <c r="P1501"/>
      <c r="Q1501"/>
      <c r="R1501"/>
    </row>
    <row r="1502" spans="10:18" x14ac:dyDescent="0.3">
      <c r="J1502" s="13"/>
      <c r="K1502"/>
      <c r="L1502"/>
      <c r="M1502"/>
      <c r="N1502"/>
      <c r="O1502"/>
      <c r="P1502"/>
      <c r="Q1502"/>
      <c r="R1502"/>
    </row>
    <row r="1503" spans="10:18" x14ac:dyDescent="0.3">
      <c r="J1503" s="13"/>
      <c r="K1503"/>
      <c r="L1503"/>
      <c r="M1503"/>
      <c r="N1503"/>
      <c r="O1503"/>
      <c r="P1503"/>
      <c r="Q1503"/>
      <c r="R1503"/>
    </row>
  </sheetData>
  <sheetProtection algorithmName="SHA-512" hashValue="IFGySy6o26NDbAmM02/e1IhBOlEg6pkUTrPBHh7ED3xpts5K71IN1h3hNLXD4NgCxcoA1qSYdmVbOop5myqjnQ==" saltValue="SgJXu5v2w2dJlH0sQ1afhg==" spinCount="100000" sheet="1" objects="1" scenarios="1"/>
  <mergeCells count="5">
    <mergeCell ref="A1:B2"/>
    <mergeCell ref="D1:E1"/>
    <mergeCell ref="F1:F2"/>
    <mergeCell ref="H3:I3"/>
    <mergeCell ref="H30:I3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9E0E8B4-41D6-41B8-96DA-5BDF3BD62A54}">
          <x14:formula1>
            <xm:f>'Data Fields'!$A$1:$A$25</xm:f>
          </x14:formula1>
          <xm:sqref>B4:B486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9A76-176C-488B-979C-CFC24892C32E}">
  <sheetPr codeName="Sheet1">
    <tabColor theme="9" tint="-0.249977111117893"/>
  </sheetPr>
  <dimension ref="A1:V80"/>
  <sheetViews>
    <sheetView zoomScaleNormal="100" workbookViewId="0">
      <selection activeCell="I11" sqref="I11"/>
    </sheetView>
  </sheetViews>
  <sheetFormatPr defaultColWidth="9.33203125" defaultRowHeight="14.4" x14ac:dyDescent="0.3"/>
  <cols>
    <col min="2" max="2" width="9.33203125" style="7"/>
    <col min="3" max="3" width="17.33203125" style="7" customWidth="1"/>
    <col min="4" max="4" width="14.33203125" style="7" customWidth="1"/>
    <col min="5" max="8" width="9.33203125" style="7"/>
    <col min="10" max="10" width="13.6640625" style="7" customWidth="1"/>
    <col min="11" max="11" width="14.44140625" style="7" customWidth="1"/>
    <col min="12" max="12" width="13.5546875" style="7" customWidth="1"/>
    <col min="13" max="16384" width="9.33203125" style="7"/>
  </cols>
  <sheetData>
    <row r="1" spans="1:22" ht="15" customHeight="1" x14ac:dyDescent="0.3">
      <c r="A1" s="90" t="s">
        <v>56</v>
      </c>
      <c r="B1" s="91"/>
      <c r="C1" s="91"/>
      <c r="D1" s="91"/>
      <c r="E1" s="91"/>
      <c r="F1" s="91"/>
      <c r="G1" s="91"/>
      <c r="H1" s="91"/>
      <c r="I1" s="92"/>
      <c r="J1" s="13"/>
      <c r="K1" s="13"/>
      <c r="L1" s="13"/>
      <c r="M1" s="13"/>
      <c r="N1" s="13"/>
      <c r="O1" s="13"/>
      <c r="P1" s="13"/>
      <c r="Q1" s="13"/>
      <c r="R1" s="13"/>
      <c r="S1" s="13"/>
      <c r="T1" s="13"/>
      <c r="U1"/>
      <c r="V1"/>
    </row>
    <row r="2" spans="1:22" ht="15" customHeight="1" thickBot="1" x14ac:dyDescent="0.35">
      <c r="A2" s="93"/>
      <c r="B2" s="94"/>
      <c r="C2" s="94"/>
      <c r="D2" s="94"/>
      <c r="E2" s="94"/>
      <c r="F2" s="94"/>
      <c r="G2" s="94"/>
      <c r="H2" s="94"/>
      <c r="I2" s="95"/>
      <c r="J2" s="13"/>
      <c r="K2" s="13"/>
      <c r="L2" s="13"/>
      <c r="M2" s="13"/>
      <c r="N2" s="13"/>
      <c r="O2" s="13"/>
      <c r="P2" s="13"/>
      <c r="Q2" s="13"/>
      <c r="R2" s="13"/>
      <c r="S2" s="13"/>
      <c r="T2" s="13"/>
      <c r="U2"/>
      <c r="V2"/>
    </row>
    <row r="3" spans="1:22" ht="15" thickBot="1" x14ac:dyDescent="0.35">
      <c r="A3" s="13"/>
      <c r="B3" s="13"/>
      <c r="C3" s="13"/>
      <c r="D3" s="13"/>
      <c r="E3" s="13"/>
      <c r="F3" s="13"/>
      <c r="G3" s="13"/>
      <c r="H3" s="13"/>
      <c r="I3" s="13"/>
      <c r="J3" s="13"/>
      <c r="K3" s="13"/>
      <c r="L3" s="13"/>
      <c r="M3" s="13"/>
      <c r="N3" s="13"/>
      <c r="O3" s="13"/>
      <c r="P3" s="13"/>
      <c r="Q3" s="13"/>
      <c r="R3" s="13"/>
      <c r="S3" s="13"/>
      <c r="T3" s="13"/>
      <c r="U3"/>
      <c r="V3"/>
    </row>
    <row r="4" spans="1:22" x14ac:dyDescent="0.3">
      <c r="A4" s="13"/>
      <c r="B4" s="77" t="s">
        <v>57</v>
      </c>
      <c r="C4" s="78"/>
      <c r="D4" s="78"/>
      <c r="E4" s="78"/>
      <c r="F4" s="78"/>
      <c r="G4" s="105" t="s">
        <v>58</v>
      </c>
      <c r="H4" s="97"/>
      <c r="I4" s="13"/>
      <c r="J4" s="77" t="s">
        <v>68</v>
      </c>
      <c r="K4" s="78"/>
      <c r="L4" s="78"/>
      <c r="M4" s="78"/>
      <c r="N4" s="79"/>
      <c r="O4" s="13"/>
      <c r="P4" s="13"/>
      <c r="Q4" s="13"/>
      <c r="R4" s="13"/>
      <c r="S4" s="13"/>
      <c r="T4" s="13"/>
      <c r="U4"/>
      <c r="V4"/>
    </row>
    <row r="5" spans="1:22" x14ac:dyDescent="0.3">
      <c r="A5" s="13"/>
      <c r="B5" s="80"/>
      <c r="C5" s="81"/>
      <c r="D5" s="81"/>
      <c r="E5" s="81"/>
      <c r="F5" s="81"/>
      <c r="G5" s="104" t="s">
        <v>63</v>
      </c>
      <c r="H5" s="99"/>
      <c r="I5" s="13"/>
      <c r="J5" s="80"/>
      <c r="K5" s="81"/>
      <c r="L5" s="81"/>
      <c r="M5" s="81"/>
      <c r="N5" s="82"/>
      <c r="O5" s="13"/>
      <c r="P5" s="13"/>
      <c r="Q5" s="13"/>
      <c r="R5" s="13"/>
      <c r="S5" s="13"/>
      <c r="T5" s="13"/>
      <c r="U5"/>
      <c r="V5"/>
    </row>
    <row r="6" spans="1:22" x14ac:dyDescent="0.3">
      <c r="A6" s="13"/>
      <c r="B6" s="80"/>
      <c r="C6" s="81"/>
      <c r="D6" s="81"/>
      <c r="E6" s="81"/>
      <c r="F6" s="81"/>
      <c r="G6" s="13"/>
      <c r="H6" s="23"/>
      <c r="I6" s="13"/>
      <c r="J6" s="80"/>
      <c r="K6" s="81"/>
      <c r="L6" s="81"/>
      <c r="M6" s="81"/>
      <c r="N6" s="82"/>
      <c r="O6" s="13"/>
      <c r="P6" s="13"/>
      <c r="Q6" s="13"/>
      <c r="R6" s="13"/>
      <c r="S6" s="13"/>
      <c r="T6" s="13"/>
      <c r="U6"/>
      <c r="V6"/>
    </row>
    <row r="7" spans="1:22" x14ac:dyDescent="0.3">
      <c r="A7" s="13"/>
      <c r="B7" s="22"/>
      <c r="C7" s="13"/>
      <c r="D7" s="13"/>
      <c r="E7" s="13"/>
      <c r="F7" s="13"/>
      <c r="G7" s="13"/>
      <c r="H7" s="23"/>
      <c r="I7" s="13"/>
      <c r="J7" s="22"/>
      <c r="K7" s="13"/>
      <c r="L7" s="13"/>
      <c r="M7" s="13"/>
      <c r="N7" s="23"/>
      <c r="O7" s="13"/>
      <c r="P7" s="13"/>
      <c r="Q7" s="13"/>
      <c r="R7" s="13"/>
      <c r="S7" s="13"/>
      <c r="T7" s="13"/>
      <c r="U7"/>
      <c r="V7"/>
    </row>
    <row r="8" spans="1:22" x14ac:dyDescent="0.3">
      <c r="A8" s="13"/>
      <c r="B8" s="102" t="s">
        <v>51</v>
      </c>
      <c r="C8" s="103"/>
      <c r="D8" s="8"/>
      <c r="E8" s="13"/>
      <c r="F8" s="13"/>
      <c r="G8" s="13"/>
      <c r="H8" s="23"/>
      <c r="I8" s="13"/>
      <c r="J8" s="83" t="s">
        <v>51</v>
      </c>
      <c r="K8" s="84"/>
      <c r="L8" s="8"/>
      <c r="M8" s="13"/>
      <c r="N8" s="23"/>
      <c r="O8" s="13"/>
      <c r="P8" s="13"/>
      <c r="Q8" s="13"/>
      <c r="R8" s="13"/>
      <c r="S8" s="13"/>
      <c r="T8" s="13"/>
      <c r="U8"/>
      <c r="V8"/>
    </row>
    <row r="9" spans="1:22" x14ac:dyDescent="0.3">
      <c r="A9" s="13"/>
      <c r="B9" s="22"/>
      <c r="C9" s="13"/>
      <c r="D9" s="13"/>
      <c r="E9" s="13"/>
      <c r="F9" s="13"/>
      <c r="G9" s="13"/>
      <c r="H9" s="23"/>
      <c r="I9" s="13"/>
      <c r="J9" s="22"/>
      <c r="K9" s="13"/>
      <c r="L9" s="13"/>
      <c r="M9" s="13"/>
      <c r="N9" s="23"/>
      <c r="O9" s="13"/>
      <c r="P9" s="13"/>
      <c r="Q9" s="13"/>
      <c r="R9" s="13"/>
      <c r="S9" s="13"/>
      <c r="T9" s="13"/>
      <c r="U9"/>
      <c r="V9"/>
    </row>
    <row r="10" spans="1:22" x14ac:dyDescent="0.3">
      <c r="A10" s="13"/>
      <c r="B10" s="102" t="s">
        <v>52</v>
      </c>
      <c r="C10" s="103"/>
      <c r="D10" s="8"/>
      <c r="E10" s="13"/>
      <c r="F10" s="13"/>
      <c r="G10" s="13"/>
      <c r="H10" s="23"/>
      <c r="I10" s="13"/>
      <c r="J10" s="85" t="s">
        <v>52</v>
      </c>
      <c r="K10" s="86"/>
      <c r="L10" s="8"/>
      <c r="M10" s="13"/>
      <c r="N10" s="23"/>
      <c r="O10" s="13"/>
      <c r="P10" s="13"/>
      <c r="Q10" s="13"/>
      <c r="R10" s="13"/>
      <c r="S10" s="13"/>
      <c r="T10" s="13"/>
      <c r="U10"/>
      <c r="V10"/>
    </row>
    <row r="11" spans="1:22" ht="15" thickBot="1" x14ac:dyDescent="0.35">
      <c r="A11" s="13"/>
      <c r="B11" s="26"/>
      <c r="C11" s="24"/>
      <c r="D11" s="24"/>
      <c r="E11" s="24"/>
      <c r="F11" s="24"/>
      <c r="G11" s="24"/>
      <c r="H11" s="25"/>
      <c r="I11" s="13"/>
      <c r="J11" s="26"/>
      <c r="K11" s="24"/>
      <c r="L11" s="24"/>
      <c r="M11" s="24"/>
      <c r="N11" s="25"/>
      <c r="O11" s="13"/>
      <c r="P11" s="13"/>
      <c r="Q11" s="13"/>
      <c r="R11" s="13"/>
      <c r="S11" s="13"/>
      <c r="T11" s="13"/>
      <c r="U11"/>
      <c r="V11"/>
    </row>
    <row r="12" spans="1:22" ht="15" thickBot="1" x14ac:dyDescent="0.35">
      <c r="A12" s="13"/>
      <c r="B12" s="13"/>
      <c r="C12" s="13"/>
      <c r="D12" s="13"/>
      <c r="E12" s="13"/>
      <c r="F12" s="13"/>
      <c r="G12" s="13"/>
      <c r="H12" s="13"/>
      <c r="I12" s="13"/>
      <c r="J12" s="13"/>
      <c r="K12" s="13"/>
      <c r="L12" s="13"/>
      <c r="M12" s="13"/>
      <c r="N12" s="13"/>
      <c r="O12" s="13"/>
      <c r="P12" s="13"/>
      <c r="Q12" s="13"/>
      <c r="R12" s="13"/>
      <c r="S12" s="13"/>
      <c r="T12" s="13"/>
      <c r="U12"/>
      <c r="V12"/>
    </row>
    <row r="13" spans="1:22" ht="34.5" customHeight="1" x14ac:dyDescent="0.3">
      <c r="A13" s="13"/>
      <c r="B13" s="77" t="s">
        <v>59</v>
      </c>
      <c r="C13" s="78"/>
      <c r="D13" s="78"/>
      <c r="E13" s="78"/>
      <c r="F13" s="106"/>
      <c r="G13" s="96" t="s">
        <v>58</v>
      </c>
      <c r="H13" s="97"/>
      <c r="I13" s="13"/>
      <c r="J13" s="13"/>
      <c r="K13" s="13"/>
      <c r="L13" s="13"/>
      <c r="M13" s="13"/>
      <c r="N13" s="13"/>
      <c r="O13" s="13"/>
      <c r="P13" s="13"/>
      <c r="Q13" s="13"/>
      <c r="R13" s="13"/>
      <c r="S13" s="13"/>
      <c r="T13" s="13"/>
      <c r="U13"/>
      <c r="V13"/>
    </row>
    <row r="14" spans="1:22" x14ac:dyDescent="0.3">
      <c r="A14" s="13"/>
      <c r="B14" s="80"/>
      <c r="C14" s="81"/>
      <c r="D14" s="81"/>
      <c r="E14" s="81"/>
      <c r="F14" s="107"/>
      <c r="G14" s="98" t="s">
        <v>63</v>
      </c>
      <c r="H14" s="99"/>
      <c r="I14" s="13"/>
      <c r="J14" s="13"/>
      <c r="K14" s="13"/>
      <c r="L14" s="13"/>
      <c r="M14" s="13"/>
      <c r="N14" s="13"/>
      <c r="O14" s="13"/>
      <c r="P14" s="13"/>
      <c r="Q14" s="13"/>
      <c r="R14" s="13"/>
      <c r="S14" s="13"/>
      <c r="T14" s="13"/>
      <c r="U14"/>
      <c r="V14"/>
    </row>
    <row r="15" spans="1:22" x14ac:dyDescent="0.3">
      <c r="A15" s="13"/>
      <c r="B15" s="80"/>
      <c r="C15" s="81"/>
      <c r="D15" s="81"/>
      <c r="E15" s="81"/>
      <c r="F15" s="107"/>
      <c r="G15" s="13"/>
      <c r="H15" s="23"/>
      <c r="I15" s="13"/>
      <c r="J15" s="13"/>
      <c r="K15" s="13"/>
      <c r="L15" s="13"/>
      <c r="M15" s="13"/>
      <c r="N15" s="13"/>
      <c r="O15" s="13"/>
      <c r="P15" s="13"/>
      <c r="Q15" s="13"/>
      <c r="R15" s="13"/>
      <c r="S15" s="13"/>
      <c r="T15" s="13"/>
      <c r="U15"/>
      <c r="V15"/>
    </row>
    <row r="16" spans="1:22" x14ac:dyDescent="0.3">
      <c r="A16" s="13"/>
      <c r="B16" s="108"/>
      <c r="C16" s="109"/>
      <c r="D16" s="109"/>
      <c r="E16" s="109"/>
      <c r="F16" s="110"/>
      <c r="G16" s="13"/>
      <c r="H16" s="23"/>
      <c r="I16" s="13"/>
      <c r="J16" s="13"/>
      <c r="K16" s="13"/>
      <c r="L16" s="13"/>
      <c r="M16" s="13"/>
      <c r="N16" s="13"/>
      <c r="O16" s="13"/>
      <c r="P16" s="13"/>
      <c r="Q16" s="13"/>
      <c r="R16" s="13"/>
      <c r="S16" s="13"/>
      <c r="T16" s="13"/>
      <c r="U16"/>
      <c r="V16"/>
    </row>
    <row r="17" spans="1:22" x14ac:dyDescent="0.3">
      <c r="A17" s="13"/>
      <c r="B17" s="100" t="s">
        <v>51</v>
      </c>
      <c r="C17" s="101"/>
      <c r="D17" s="9"/>
      <c r="E17" s="13"/>
      <c r="F17" s="13"/>
      <c r="G17" s="13"/>
      <c r="H17" s="23"/>
      <c r="I17" s="13"/>
      <c r="J17" s="13"/>
      <c r="K17" s="13"/>
      <c r="L17" s="13"/>
      <c r="M17" s="13"/>
      <c r="N17" s="13"/>
      <c r="O17" s="13"/>
      <c r="P17" s="13"/>
      <c r="Q17" s="13"/>
      <c r="R17" s="13"/>
      <c r="S17" s="13"/>
      <c r="T17" s="13"/>
      <c r="U17"/>
      <c r="V17"/>
    </row>
    <row r="18" spans="1:22" x14ac:dyDescent="0.3">
      <c r="A18" s="13"/>
      <c r="B18" s="22"/>
      <c r="C18" s="13"/>
      <c r="D18" s="13"/>
      <c r="E18" s="13"/>
      <c r="F18" s="13"/>
      <c r="G18" s="13"/>
      <c r="H18" s="23"/>
      <c r="I18" s="13"/>
      <c r="J18" s="13"/>
      <c r="K18" s="13"/>
      <c r="L18" s="13"/>
      <c r="M18" s="13"/>
      <c r="N18" s="13"/>
      <c r="O18" s="13"/>
      <c r="P18" s="13"/>
      <c r="Q18" s="13"/>
      <c r="R18" s="13"/>
      <c r="S18" s="13"/>
      <c r="T18" s="13"/>
      <c r="U18"/>
      <c r="V18"/>
    </row>
    <row r="19" spans="1:22" x14ac:dyDescent="0.3">
      <c r="A19" s="13"/>
      <c r="B19" s="102" t="s">
        <v>52</v>
      </c>
      <c r="C19" s="103"/>
      <c r="D19" s="8"/>
      <c r="E19" s="13"/>
      <c r="F19" s="13"/>
      <c r="G19" s="13"/>
      <c r="H19" s="23"/>
      <c r="I19" s="13"/>
      <c r="J19" s="13"/>
      <c r="K19" s="13"/>
      <c r="L19" s="13"/>
      <c r="M19" s="13"/>
      <c r="N19" s="13"/>
      <c r="O19" s="13"/>
      <c r="P19" s="13"/>
      <c r="Q19" s="13"/>
      <c r="R19" s="13"/>
      <c r="S19" s="13"/>
      <c r="T19" s="13"/>
      <c r="U19"/>
      <c r="V19"/>
    </row>
    <row r="20" spans="1:22" x14ac:dyDescent="0.3">
      <c r="A20" s="13"/>
      <c r="B20" s="22"/>
      <c r="C20" s="13"/>
      <c r="D20" s="13"/>
      <c r="E20" s="13"/>
      <c r="F20" s="13"/>
      <c r="G20" s="13"/>
      <c r="H20" s="23"/>
      <c r="I20" s="13"/>
      <c r="J20" s="13"/>
      <c r="K20" s="13"/>
      <c r="L20" s="13"/>
      <c r="M20" s="13"/>
      <c r="N20" s="13"/>
      <c r="O20" s="13"/>
      <c r="P20" s="13"/>
      <c r="Q20" s="13"/>
      <c r="R20" s="13"/>
      <c r="S20" s="13"/>
      <c r="T20" s="13"/>
      <c r="U20"/>
      <c r="V20"/>
    </row>
    <row r="21" spans="1:22" ht="14.7" customHeight="1" x14ac:dyDescent="0.3">
      <c r="A21" s="13"/>
      <c r="B21" s="71" t="s">
        <v>60</v>
      </c>
      <c r="C21" s="72"/>
      <c r="D21" s="87"/>
      <c r="E21" s="87"/>
      <c r="F21" s="87"/>
      <c r="G21" s="87"/>
      <c r="H21" s="23"/>
      <c r="I21" s="13"/>
      <c r="J21" s="13"/>
      <c r="K21" s="13"/>
      <c r="L21" s="13"/>
      <c r="M21" s="13"/>
      <c r="N21" s="13"/>
      <c r="O21" s="13"/>
      <c r="P21" s="13"/>
      <c r="Q21" s="13"/>
      <c r="R21" s="13"/>
      <c r="S21" s="13"/>
      <c r="T21" s="13"/>
      <c r="U21"/>
      <c r="V21"/>
    </row>
    <row r="22" spans="1:22" x14ac:dyDescent="0.3">
      <c r="A22" s="13"/>
      <c r="B22" s="73"/>
      <c r="C22" s="74"/>
      <c r="D22" s="87"/>
      <c r="E22" s="87"/>
      <c r="F22" s="87"/>
      <c r="G22" s="87"/>
      <c r="H22" s="23"/>
      <c r="I22" s="13"/>
      <c r="J22" s="13"/>
      <c r="K22" s="13"/>
      <c r="L22" s="13"/>
      <c r="M22" s="13"/>
      <c r="N22" s="13"/>
      <c r="O22" s="13"/>
      <c r="P22" s="13"/>
      <c r="Q22" s="13"/>
      <c r="R22" s="13"/>
      <c r="S22" s="13"/>
      <c r="T22" s="13"/>
      <c r="U22"/>
      <c r="V22"/>
    </row>
    <row r="23" spans="1:22" x14ac:dyDescent="0.3">
      <c r="A23" s="13"/>
      <c r="B23" s="73"/>
      <c r="C23" s="74"/>
      <c r="D23" s="87"/>
      <c r="E23" s="87"/>
      <c r="F23" s="87"/>
      <c r="G23" s="87"/>
      <c r="H23" s="23"/>
      <c r="I23" s="13"/>
      <c r="J23" s="13"/>
      <c r="K23" s="13"/>
      <c r="L23" s="13"/>
      <c r="M23" s="13"/>
      <c r="N23" s="13"/>
      <c r="O23" s="13"/>
      <c r="P23" s="13"/>
      <c r="Q23" s="13"/>
      <c r="R23" s="13"/>
      <c r="S23" s="13"/>
      <c r="T23" s="13"/>
      <c r="U23"/>
      <c r="V23"/>
    </row>
    <row r="24" spans="1:22" x14ac:dyDescent="0.3">
      <c r="A24" s="13"/>
      <c r="B24" s="73"/>
      <c r="C24" s="74"/>
      <c r="D24" s="87"/>
      <c r="E24" s="87"/>
      <c r="F24" s="87"/>
      <c r="G24" s="87"/>
      <c r="H24" s="23"/>
      <c r="I24" s="13"/>
      <c r="J24" s="13"/>
      <c r="K24" s="13"/>
      <c r="L24" s="13"/>
      <c r="M24" s="13"/>
      <c r="N24" s="13"/>
      <c r="O24" s="13"/>
      <c r="P24" s="13"/>
      <c r="Q24" s="13"/>
      <c r="R24" s="13"/>
      <c r="S24" s="13"/>
      <c r="T24" s="13"/>
      <c r="U24"/>
      <c r="V24"/>
    </row>
    <row r="25" spans="1:22" x14ac:dyDescent="0.3">
      <c r="A25" s="13"/>
      <c r="B25" s="73"/>
      <c r="C25" s="74"/>
      <c r="D25" s="87"/>
      <c r="E25" s="87"/>
      <c r="F25" s="87"/>
      <c r="G25" s="87"/>
      <c r="H25" s="23"/>
      <c r="I25" s="13"/>
      <c r="J25" s="13"/>
      <c r="K25" s="13"/>
      <c r="L25" s="13"/>
      <c r="M25" s="13"/>
      <c r="N25" s="13"/>
      <c r="O25" s="13"/>
      <c r="P25" s="13"/>
      <c r="Q25" s="13"/>
      <c r="R25" s="13"/>
      <c r="S25" s="13"/>
      <c r="T25" s="13"/>
      <c r="U25"/>
      <c r="V25"/>
    </row>
    <row r="26" spans="1:22" ht="20.25" customHeight="1" x14ac:dyDescent="0.3">
      <c r="A26" s="13"/>
      <c r="B26" s="75"/>
      <c r="C26" s="76"/>
      <c r="D26" s="87"/>
      <c r="E26" s="87"/>
      <c r="F26" s="87"/>
      <c r="G26" s="87"/>
      <c r="H26" s="23"/>
      <c r="I26" s="13"/>
      <c r="J26" s="13"/>
      <c r="K26" s="13"/>
      <c r="L26" s="13"/>
      <c r="M26" s="13"/>
      <c r="N26" s="13"/>
      <c r="O26" s="13"/>
      <c r="P26" s="13"/>
      <c r="Q26" s="13"/>
      <c r="R26" s="13"/>
      <c r="S26" s="13"/>
      <c r="T26" s="13"/>
      <c r="U26"/>
      <c r="V26"/>
    </row>
    <row r="27" spans="1:22" x14ac:dyDescent="0.3">
      <c r="A27" s="13"/>
      <c r="B27" s="88" t="s">
        <v>61</v>
      </c>
      <c r="C27" s="89"/>
      <c r="D27" s="87"/>
      <c r="E27" s="87"/>
      <c r="F27" s="87"/>
      <c r="G27" s="87"/>
      <c r="H27" s="23"/>
      <c r="I27" s="13"/>
      <c r="J27" s="13"/>
      <c r="K27" s="13"/>
      <c r="L27" s="13"/>
      <c r="M27" s="13"/>
      <c r="N27" s="13"/>
      <c r="O27" s="13"/>
      <c r="P27" s="13"/>
      <c r="Q27" s="13"/>
      <c r="R27" s="13"/>
      <c r="S27" s="13"/>
      <c r="T27" s="13"/>
      <c r="U27"/>
      <c r="V27"/>
    </row>
    <row r="28" spans="1:22" x14ac:dyDescent="0.3">
      <c r="A28" s="13"/>
      <c r="B28" s="22"/>
      <c r="C28" s="13"/>
      <c r="D28" s="87"/>
      <c r="E28" s="87"/>
      <c r="F28" s="87"/>
      <c r="G28" s="87"/>
      <c r="H28" s="23"/>
      <c r="I28" s="13"/>
      <c r="J28" s="13"/>
      <c r="K28" s="13"/>
      <c r="L28" s="13"/>
      <c r="M28" s="13"/>
      <c r="N28" s="13"/>
      <c r="O28" s="13"/>
      <c r="P28" s="13"/>
      <c r="Q28" s="13"/>
      <c r="R28" s="13"/>
      <c r="S28" s="13"/>
      <c r="T28" s="13"/>
      <c r="U28"/>
      <c r="V28"/>
    </row>
    <row r="29" spans="1:22" x14ac:dyDescent="0.3">
      <c r="A29" s="13"/>
      <c r="B29" s="22"/>
      <c r="C29" s="13"/>
      <c r="D29" s="87"/>
      <c r="E29" s="87"/>
      <c r="F29" s="87"/>
      <c r="G29" s="87"/>
      <c r="H29" s="23"/>
      <c r="I29" s="13"/>
      <c r="J29" s="13"/>
      <c r="K29" s="13"/>
      <c r="L29" s="13"/>
      <c r="M29" s="13"/>
      <c r="N29" s="13"/>
      <c r="O29" s="13"/>
      <c r="P29" s="13"/>
      <c r="Q29" s="13"/>
      <c r="R29" s="13"/>
      <c r="S29" s="13"/>
      <c r="T29" s="13"/>
      <c r="U29"/>
      <c r="V29"/>
    </row>
    <row r="30" spans="1:22" x14ac:dyDescent="0.3">
      <c r="A30" s="13"/>
      <c r="B30" s="22"/>
      <c r="C30" s="13"/>
      <c r="D30" s="87"/>
      <c r="E30" s="87"/>
      <c r="F30" s="87"/>
      <c r="G30" s="87"/>
      <c r="H30" s="23"/>
      <c r="I30" s="13"/>
      <c r="J30" s="13"/>
      <c r="K30" s="13"/>
      <c r="L30" s="13"/>
      <c r="M30" s="13"/>
      <c r="N30" s="13"/>
      <c r="O30" s="13"/>
      <c r="P30" s="13"/>
      <c r="Q30" s="13"/>
      <c r="R30" s="13"/>
      <c r="S30" s="13"/>
      <c r="T30" s="13"/>
      <c r="U30"/>
      <c r="V30"/>
    </row>
    <row r="31" spans="1:22" x14ac:dyDescent="0.3">
      <c r="A31" s="13"/>
      <c r="B31" s="22"/>
      <c r="C31" s="13"/>
      <c r="D31" s="87"/>
      <c r="E31" s="87"/>
      <c r="F31" s="87"/>
      <c r="G31" s="87"/>
      <c r="H31" s="23"/>
      <c r="I31" s="13"/>
      <c r="J31" s="13"/>
      <c r="K31" s="13"/>
      <c r="L31" s="13"/>
      <c r="M31" s="13"/>
      <c r="N31" s="13"/>
      <c r="O31" s="13"/>
      <c r="P31" s="13"/>
      <c r="Q31" s="13"/>
      <c r="R31" s="13"/>
      <c r="S31" s="13"/>
      <c r="T31" s="13"/>
      <c r="U31"/>
      <c r="V31"/>
    </row>
    <row r="32" spans="1:22" x14ac:dyDescent="0.3">
      <c r="A32" s="13"/>
      <c r="B32" s="22"/>
      <c r="C32" s="13"/>
      <c r="D32" s="87"/>
      <c r="E32" s="87"/>
      <c r="F32" s="87"/>
      <c r="G32" s="87"/>
      <c r="H32" s="23"/>
      <c r="I32" s="13"/>
      <c r="J32" s="13"/>
      <c r="K32" s="13"/>
      <c r="L32" s="13"/>
      <c r="M32" s="13"/>
      <c r="N32" s="13"/>
      <c r="O32" s="13"/>
      <c r="P32" s="13"/>
      <c r="Q32" s="13"/>
      <c r="R32" s="13"/>
      <c r="S32" s="13"/>
      <c r="T32" s="13"/>
      <c r="U32"/>
      <c r="V32"/>
    </row>
    <row r="33" spans="1:22" ht="15" thickBot="1" x14ac:dyDescent="0.35">
      <c r="A33" s="13"/>
      <c r="B33" s="26"/>
      <c r="C33" s="24"/>
      <c r="D33" s="24"/>
      <c r="E33" s="24"/>
      <c r="F33" s="24"/>
      <c r="G33" s="24"/>
      <c r="H33" s="25"/>
      <c r="I33" s="13"/>
      <c r="J33" s="13"/>
      <c r="K33" s="13"/>
      <c r="L33" s="13"/>
      <c r="M33" s="13"/>
      <c r="N33" s="13"/>
      <c r="O33" s="13"/>
      <c r="P33" s="13"/>
      <c r="Q33" s="13"/>
      <c r="R33" s="13"/>
      <c r="S33" s="13"/>
      <c r="T33" s="13"/>
      <c r="U33"/>
      <c r="V33"/>
    </row>
    <row r="34" spans="1:22" x14ac:dyDescent="0.3">
      <c r="A34" s="13"/>
      <c r="B34" s="13"/>
      <c r="C34" s="13"/>
      <c r="D34" s="13"/>
      <c r="E34" s="13"/>
      <c r="F34" s="13"/>
      <c r="G34" s="13"/>
      <c r="H34" s="13"/>
      <c r="I34" s="13"/>
      <c r="J34" s="13"/>
      <c r="K34" s="13"/>
      <c r="L34" s="13"/>
      <c r="M34" s="13"/>
      <c r="N34" s="13"/>
      <c r="O34" s="13"/>
      <c r="P34" s="13"/>
      <c r="Q34" s="13"/>
      <c r="R34" s="13"/>
      <c r="S34" s="13"/>
      <c r="T34" s="13"/>
      <c r="U34"/>
      <c r="V34"/>
    </row>
    <row r="35" spans="1:22" x14ac:dyDescent="0.3">
      <c r="B35"/>
      <c r="C35"/>
      <c r="D35"/>
      <c r="E35"/>
      <c r="F35"/>
      <c r="G35"/>
      <c r="H35"/>
      <c r="J35"/>
      <c r="K35"/>
      <c r="L35"/>
      <c r="M35"/>
      <c r="N35"/>
      <c r="O35"/>
      <c r="P35"/>
      <c r="Q35"/>
      <c r="R35"/>
      <c r="S35"/>
      <c r="T35"/>
      <c r="U35"/>
      <c r="V35"/>
    </row>
    <row r="36" spans="1:22" x14ac:dyDescent="0.3">
      <c r="B36"/>
      <c r="C36"/>
      <c r="D36"/>
      <c r="E36"/>
      <c r="F36"/>
      <c r="G36"/>
      <c r="H36"/>
      <c r="J36"/>
      <c r="K36"/>
      <c r="L36"/>
      <c r="M36"/>
      <c r="N36"/>
      <c r="O36"/>
      <c r="P36"/>
      <c r="Q36"/>
      <c r="R36"/>
      <c r="S36"/>
      <c r="T36"/>
      <c r="U36"/>
      <c r="V36"/>
    </row>
    <row r="37" spans="1:22" x14ac:dyDescent="0.3">
      <c r="B37"/>
      <c r="C37"/>
      <c r="D37"/>
      <c r="E37"/>
      <c r="F37"/>
      <c r="G37"/>
      <c r="H37"/>
      <c r="J37"/>
      <c r="K37"/>
      <c r="L37"/>
      <c r="M37"/>
      <c r="N37"/>
      <c r="O37"/>
      <c r="P37"/>
      <c r="Q37"/>
      <c r="R37"/>
      <c r="S37"/>
      <c r="T37"/>
      <c r="U37"/>
      <c r="V37"/>
    </row>
    <row r="38" spans="1:22" x14ac:dyDescent="0.3">
      <c r="B38"/>
      <c r="C38"/>
      <c r="D38"/>
      <c r="E38"/>
      <c r="F38"/>
      <c r="G38"/>
      <c r="H38"/>
      <c r="J38"/>
      <c r="K38"/>
      <c r="L38"/>
      <c r="M38"/>
      <c r="N38"/>
      <c r="O38"/>
      <c r="P38"/>
      <c r="Q38"/>
      <c r="R38"/>
      <c r="S38"/>
      <c r="T38"/>
      <c r="U38"/>
      <c r="V38"/>
    </row>
    <row r="39" spans="1:22" x14ac:dyDescent="0.3">
      <c r="B39"/>
      <c r="C39"/>
      <c r="D39"/>
      <c r="E39"/>
      <c r="F39"/>
      <c r="G39"/>
      <c r="H39"/>
      <c r="J39"/>
      <c r="K39"/>
      <c r="L39"/>
      <c r="M39"/>
      <c r="N39"/>
      <c r="O39"/>
      <c r="P39"/>
      <c r="Q39"/>
      <c r="R39"/>
      <c r="S39"/>
      <c r="T39"/>
      <c r="U39"/>
      <c r="V39"/>
    </row>
    <row r="40" spans="1:22" x14ac:dyDescent="0.3">
      <c r="B40"/>
      <c r="C40"/>
      <c r="D40"/>
      <c r="E40"/>
      <c r="F40"/>
      <c r="G40"/>
      <c r="H40"/>
      <c r="J40"/>
      <c r="K40"/>
      <c r="L40"/>
      <c r="M40"/>
      <c r="N40"/>
      <c r="O40"/>
      <c r="P40"/>
      <c r="Q40"/>
      <c r="R40"/>
      <c r="S40"/>
      <c r="T40"/>
      <c r="U40"/>
      <c r="V40"/>
    </row>
    <row r="41" spans="1:22" x14ac:dyDescent="0.3">
      <c r="B41"/>
      <c r="C41"/>
      <c r="D41"/>
      <c r="E41"/>
      <c r="F41"/>
      <c r="G41"/>
      <c r="H41"/>
      <c r="J41"/>
      <c r="K41"/>
      <c r="L41"/>
      <c r="M41"/>
      <c r="N41"/>
      <c r="O41"/>
      <c r="P41"/>
      <c r="Q41"/>
      <c r="R41"/>
      <c r="S41"/>
      <c r="T41"/>
      <c r="U41"/>
      <c r="V41"/>
    </row>
    <row r="42" spans="1:22" x14ac:dyDescent="0.3">
      <c r="B42"/>
      <c r="C42"/>
      <c r="D42"/>
      <c r="E42"/>
      <c r="F42"/>
      <c r="G42"/>
      <c r="H42"/>
      <c r="J42"/>
      <c r="K42"/>
      <c r="L42"/>
      <c r="M42"/>
      <c r="N42"/>
      <c r="O42"/>
      <c r="P42"/>
      <c r="Q42"/>
      <c r="R42"/>
      <c r="S42"/>
      <c r="T42"/>
      <c r="U42"/>
      <c r="V42"/>
    </row>
    <row r="43" spans="1:22" x14ac:dyDescent="0.3">
      <c r="B43"/>
      <c r="C43"/>
      <c r="D43"/>
      <c r="E43"/>
      <c r="F43"/>
      <c r="G43"/>
      <c r="H43"/>
      <c r="J43"/>
      <c r="K43"/>
      <c r="L43"/>
      <c r="M43"/>
      <c r="N43"/>
      <c r="O43"/>
      <c r="P43"/>
      <c r="Q43"/>
      <c r="R43"/>
      <c r="S43"/>
      <c r="T43"/>
      <c r="U43"/>
      <c r="V43"/>
    </row>
    <row r="44" spans="1:22" x14ac:dyDescent="0.3">
      <c r="B44"/>
      <c r="C44"/>
      <c r="D44"/>
      <c r="E44"/>
      <c r="F44"/>
      <c r="G44"/>
      <c r="H44"/>
      <c r="J44"/>
      <c r="K44"/>
      <c r="L44"/>
      <c r="M44"/>
      <c r="N44"/>
      <c r="O44"/>
      <c r="P44"/>
      <c r="Q44"/>
      <c r="R44"/>
      <c r="S44"/>
      <c r="T44"/>
      <c r="U44"/>
      <c r="V44"/>
    </row>
    <row r="45" spans="1:22" x14ac:dyDescent="0.3">
      <c r="B45"/>
      <c r="C45"/>
      <c r="D45"/>
      <c r="E45"/>
      <c r="F45"/>
      <c r="G45"/>
      <c r="H45"/>
      <c r="J45"/>
      <c r="K45"/>
      <c r="L45"/>
      <c r="M45"/>
      <c r="N45"/>
      <c r="O45"/>
      <c r="P45"/>
      <c r="Q45"/>
      <c r="R45"/>
      <c r="S45"/>
      <c r="T45"/>
      <c r="U45"/>
      <c r="V45"/>
    </row>
    <row r="46" spans="1:22" x14ac:dyDescent="0.3">
      <c r="B46"/>
      <c r="C46"/>
      <c r="D46"/>
      <c r="E46"/>
      <c r="F46"/>
      <c r="G46"/>
      <c r="H46"/>
      <c r="J46"/>
      <c r="K46"/>
      <c r="L46"/>
      <c r="M46"/>
      <c r="N46"/>
      <c r="O46"/>
      <c r="P46"/>
      <c r="Q46"/>
      <c r="R46"/>
      <c r="S46"/>
      <c r="T46"/>
      <c r="U46"/>
      <c r="V46"/>
    </row>
    <row r="47" spans="1:22" x14ac:dyDescent="0.3">
      <c r="B47"/>
      <c r="C47"/>
      <c r="D47"/>
      <c r="E47"/>
      <c r="F47"/>
      <c r="G47"/>
      <c r="H47"/>
      <c r="J47"/>
      <c r="K47"/>
      <c r="L47"/>
      <c r="M47"/>
      <c r="N47"/>
      <c r="O47"/>
      <c r="P47"/>
      <c r="Q47"/>
      <c r="R47"/>
      <c r="S47"/>
      <c r="T47"/>
      <c r="U47"/>
      <c r="V47"/>
    </row>
    <row r="48" spans="1:22" x14ac:dyDescent="0.3">
      <c r="B48"/>
      <c r="C48"/>
      <c r="D48"/>
      <c r="E48"/>
      <c r="F48"/>
      <c r="G48"/>
      <c r="H48"/>
      <c r="J48"/>
      <c r="K48"/>
      <c r="L48"/>
      <c r="M48"/>
      <c r="N48"/>
      <c r="O48"/>
      <c r="P48"/>
      <c r="Q48"/>
      <c r="R48"/>
      <c r="S48"/>
      <c r="T48"/>
      <c r="U48"/>
      <c r="V48"/>
    </row>
    <row r="49" spans="2:22" x14ac:dyDescent="0.3">
      <c r="B49"/>
      <c r="C49"/>
      <c r="D49"/>
      <c r="E49"/>
      <c r="F49"/>
      <c r="G49"/>
      <c r="H49"/>
      <c r="J49"/>
      <c r="K49"/>
      <c r="L49"/>
      <c r="M49"/>
      <c r="N49"/>
      <c r="O49"/>
      <c r="P49"/>
      <c r="Q49"/>
      <c r="R49"/>
      <c r="S49"/>
      <c r="T49"/>
      <c r="U49"/>
      <c r="V49"/>
    </row>
    <row r="50" spans="2:22" x14ac:dyDescent="0.3">
      <c r="B50"/>
      <c r="C50"/>
      <c r="D50"/>
      <c r="E50"/>
      <c r="F50"/>
      <c r="G50"/>
      <c r="H50"/>
      <c r="J50"/>
      <c r="K50"/>
      <c r="L50"/>
      <c r="M50"/>
      <c r="N50"/>
      <c r="O50"/>
      <c r="P50"/>
      <c r="Q50"/>
      <c r="R50"/>
      <c r="S50"/>
      <c r="T50"/>
      <c r="U50"/>
      <c r="V50"/>
    </row>
    <row r="51" spans="2:22" x14ac:dyDescent="0.3">
      <c r="B51"/>
      <c r="C51"/>
      <c r="D51"/>
      <c r="E51"/>
      <c r="F51"/>
      <c r="G51"/>
      <c r="H51"/>
      <c r="J51"/>
      <c r="K51"/>
      <c r="L51"/>
      <c r="M51"/>
      <c r="N51"/>
      <c r="O51"/>
      <c r="P51"/>
      <c r="Q51"/>
      <c r="R51"/>
      <c r="S51"/>
      <c r="T51"/>
      <c r="U51"/>
      <c r="V51"/>
    </row>
    <row r="52" spans="2:22" x14ac:dyDescent="0.3">
      <c r="B52"/>
      <c r="C52"/>
      <c r="D52"/>
      <c r="E52"/>
      <c r="F52"/>
      <c r="G52"/>
      <c r="H52"/>
      <c r="J52"/>
      <c r="K52"/>
      <c r="L52"/>
      <c r="M52"/>
      <c r="N52"/>
      <c r="O52"/>
      <c r="P52"/>
      <c r="Q52"/>
      <c r="R52"/>
      <c r="S52"/>
      <c r="T52"/>
      <c r="U52"/>
      <c r="V52"/>
    </row>
    <row r="53" spans="2:22" x14ac:dyDescent="0.3">
      <c r="B53"/>
      <c r="C53"/>
      <c r="D53"/>
      <c r="E53"/>
      <c r="F53"/>
      <c r="G53"/>
      <c r="H53"/>
      <c r="J53"/>
      <c r="K53"/>
      <c r="L53"/>
      <c r="M53"/>
      <c r="N53"/>
      <c r="O53"/>
      <c r="P53"/>
      <c r="Q53"/>
      <c r="R53"/>
      <c r="S53"/>
      <c r="T53"/>
      <c r="U53"/>
      <c r="V53"/>
    </row>
    <row r="54" spans="2:22" x14ac:dyDescent="0.3">
      <c r="B54"/>
      <c r="C54"/>
      <c r="D54"/>
      <c r="E54"/>
      <c r="F54"/>
      <c r="G54"/>
      <c r="H54"/>
      <c r="J54"/>
      <c r="K54"/>
      <c r="L54"/>
      <c r="M54"/>
      <c r="N54"/>
      <c r="O54"/>
      <c r="P54"/>
      <c r="Q54"/>
      <c r="R54"/>
      <c r="S54"/>
      <c r="T54"/>
      <c r="U54"/>
      <c r="V54"/>
    </row>
    <row r="55" spans="2:22" x14ac:dyDescent="0.3">
      <c r="B55"/>
      <c r="C55"/>
      <c r="D55"/>
      <c r="E55"/>
      <c r="F55"/>
      <c r="G55"/>
      <c r="H55"/>
      <c r="J55"/>
      <c r="K55"/>
      <c r="L55"/>
      <c r="M55"/>
      <c r="N55"/>
      <c r="O55"/>
      <c r="P55"/>
      <c r="Q55"/>
      <c r="R55"/>
      <c r="S55"/>
      <c r="T55"/>
      <c r="U55"/>
      <c r="V55"/>
    </row>
    <row r="56" spans="2:22" x14ac:dyDescent="0.3">
      <c r="B56"/>
      <c r="C56"/>
      <c r="D56"/>
      <c r="E56"/>
      <c r="F56"/>
      <c r="G56"/>
      <c r="H56"/>
      <c r="J56"/>
      <c r="K56"/>
      <c r="L56"/>
      <c r="M56"/>
      <c r="N56"/>
      <c r="O56"/>
      <c r="P56"/>
      <c r="Q56"/>
      <c r="R56"/>
      <c r="S56"/>
      <c r="T56"/>
      <c r="U56"/>
      <c r="V56"/>
    </row>
    <row r="57" spans="2:22" x14ac:dyDescent="0.3">
      <c r="B57"/>
      <c r="C57"/>
      <c r="D57"/>
      <c r="E57"/>
      <c r="F57"/>
      <c r="G57"/>
      <c r="H57"/>
      <c r="J57"/>
      <c r="K57"/>
      <c r="L57"/>
      <c r="M57"/>
      <c r="N57"/>
      <c r="O57"/>
      <c r="P57"/>
      <c r="Q57"/>
      <c r="R57"/>
      <c r="S57"/>
      <c r="T57"/>
      <c r="U57"/>
      <c r="V57"/>
    </row>
    <row r="58" spans="2:22" x14ac:dyDescent="0.3">
      <c r="B58"/>
      <c r="C58"/>
      <c r="D58"/>
      <c r="E58"/>
      <c r="F58"/>
      <c r="G58"/>
      <c r="H58"/>
      <c r="J58"/>
      <c r="K58"/>
      <c r="L58"/>
      <c r="M58"/>
      <c r="N58"/>
      <c r="O58"/>
      <c r="P58"/>
      <c r="Q58"/>
      <c r="R58"/>
      <c r="S58"/>
      <c r="T58"/>
      <c r="U58"/>
      <c r="V58"/>
    </row>
    <row r="59" spans="2:22" x14ac:dyDescent="0.3">
      <c r="B59"/>
      <c r="C59"/>
      <c r="D59"/>
      <c r="E59"/>
      <c r="F59"/>
      <c r="G59"/>
      <c r="H59"/>
      <c r="J59"/>
      <c r="K59"/>
      <c r="L59"/>
      <c r="M59"/>
      <c r="N59"/>
      <c r="O59"/>
      <c r="P59"/>
      <c r="Q59"/>
      <c r="R59"/>
      <c r="S59"/>
      <c r="T59"/>
      <c r="U59"/>
      <c r="V59"/>
    </row>
    <row r="60" spans="2:22" x14ac:dyDescent="0.3">
      <c r="B60"/>
      <c r="C60"/>
      <c r="D60"/>
      <c r="E60"/>
      <c r="F60"/>
      <c r="G60"/>
      <c r="H60"/>
      <c r="J60"/>
      <c r="K60"/>
      <c r="L60"/>
      <c r="M60"/>
      <c r="N60"/>
      <c r="O60"/>
      <c r="P60"/>
      <c r="Q60"/>
      <c r="R60"/>
      <c r="S60"/>
      <c r="T60"/>
      <c r="U60"/>
      <c r="V60"/>
    </row>
    <row r="61" spans="2:22" x14ac:dyDescent="0.3">
      <c r="B61"/>
      <c r="C61"/>
      <c r="D61"/>
      <c r="E61"/>
      <c r="F61"/>
      <c r="G61"/>
      <c r="H61"/>
      <c r="J61"/>
      <c r="K61"/>
      <c r="L61"/>
      <c r="M61"/>
      <c r="N61"/>
      <c r="O61"/>
      <c r="P61"/>
      <c r="Q61"/>
      <c r="R61"/>
      <c r="S61"/>
      <c r="T61"/>
      <c r="U61"/>
      <c r="V61"/>
    </row>
    <row r="62" spans="2:22" x14ac:dyDescent="0.3">
      <c r="B62"/>
      <c r="C62"/>
      <c r="D62"/>
      <c r="E62"/>
      <c r="F62"/>
      <c r="G62"/>
      <c r="H62"/>
      <c r="J62"/>
      <c r="K62"/>
      <c r="L62"/>
      <c r="M62"/>
      <c r="N62"/>
      <c r="O62"/>
      <c r="P62"/>
      <c r="Q62"/>
      <c r="R62"/>
      <c r="S62"/>
      <c r="T62"/>
      <c r="U62"/>
      <c r="V62"/>
    </row>
    <row r="63" spans="2:22" x14ac:dyDescent="0.3">
      <c r="B63"/>
      <c r="C63"/>
      <c r="D63"/>
      <c r="E63"/>
      <c r="F63"/>
      <c r="G63"/>
      <c r="H63"/>
      <c r="J63"/>
      <c r="K63"/>
      <c r="L63"/>
      <c r="M63"/>
      <c r="N63"/>
      <c r="O63"/>
      <c r="P63"/>
      <c r="Q63"/>
      <c r="R63"/>
      <c r="S63"/>
      <c r="T63"/>
      <c r="U63"/>
      <c r="V63"/>
    </row>
    <row r="64" spans="2:22" x14ac:dyDescent="0.3">
      <c r="B64"/>
      <c r="C64"/>
      <c r="D64"/>
      <c r="E64"/>
      <c r="F64"/>
      <c r="G64"/>
      <c r="H64"/>
      <c r="J64"/>
      <c r="K64"/>
      <c r="L64"/>
      <c r="M64"/>
      <c r="N64"/>
      <c r="O64"/>
      <c r="P64"/>
      <c r="Q64"/>
      <c r="R64"/>
      <c r="S64"/>
      <c r="T64"/>
      <c r="U64"/>
      <c r="V64"/>
    </row>
    <row r="65" spans="2:22" x14ac:dyDescent="0.3">
      <c r="B65"/>
      <c r="C65"/>
      <c r="D65"/>
      <c r="E65"/>
      <c r="F65"/>
      <c r="G65"/>
      <c r="H65"/>
      <c r="J65"/>
      <c r="K65"/>
      <c r="L65"/>
      <c r="M65"/>
      <c r="N65"/>
      <c r="O65"/>
      <c r="P65"/>
      <c r="Q65"/>
      <c r="R65"/>
      <c r="S65"/>
      <c r="T65"/>
      <c r="U65"/>
      <c r="V65"/>
    </row>
    <row r="66" spans="2:22" x14ac:dyDescent="0.3">
      <c r="B66"/>
      <c r="C66"/>
      <c r="D66"/>
      <c r="E66"/>
      <c r="F66"/>
      <c r="G66"/>
      <c r="H66"/>
      <c r="J66"/>
      <c r="K66"/>
      <c r="L66"/>
      <c r="M66"/>
      <c r="N66"/>
      <c r="O66"/>
      <c r="P66"/>
      <c r="Q66"/>
      <c r="R66"/>
      <c r="S66"/>
      <c r="T66"/>
      <c r="U66"/>
      <c r="V66"/>
    </row>
    <row r="67" spans="2:22" x14ac:dyDescent="0.3">
      <c r="B67"/>
      <c r="C67"/>
      <c r="D67"/>
      <c r="E67"/>
      <c r="F67"/>
      <c r="G67"/>
      <c r="H67"/>
      <c r="J67"/>
      <c r="K67"/>
      <c r="L67"/>
      <c r="M67"/>
      <c r="N67"/>
      <c r="O67"/>
      <c r="P67"/>
      <c r="Q67"/>
      <c r="R67"/>
      <c r="S67"/>
      <c r="T67"/>
      <c r="U67"/>
      <c r="V67"/>
    </row>
    <row r="68" spans="2:22" x14ac:dyDescent="0.3">
      <c r="B68"/>
      <c r="C68"/>
      <c r="D68"/>
      <c r="E68"/>
      <c r="F68"/>
      <c r="G68"/>
      <c r="H68"/>
      <c r="J68"/>
      <c r="K68"/>
      <c r="L68"/>
      <c r="M68"/>
      <c r="N68"/>
      <c r="O68"/>
      <c r="P68"/>
      <c r="Q68"/>
      <c r="R68"/>
      <c r="S68"/>
      <c r="T68"/>
      <c r="U68"/>
      <c r="V68"/>
    </row>
    <row r="69" spans="2:22" x14ac:dyDescent="0.3">
      <c r="B69"/>
      <c r="C69"/>
      <c r="D69"/>
      <c r="E69"/>
      <c r="F69"/>
      <c r="G69"/>
      <c r="H69"/>
      <c r="J69"/>
      <c r="K69"/>
      <c r="L69"/>
      <c r="M69"/>
      <c r="N69"/>
      <c r="O69"/>
      <c r="P69"/>
      <c r="Q69"/>
      <c r="R69"/>
      <c r="S69"/>
      <c r="T69"/>
      <c r="U69"/>
      <c r="V69"/>
    </row>
    <row r="70" spans="2:22" x14ac:dyDescent="0.3">
      <c r="B70"/>
      <c r="C70"/>
      <c r="D70"/>
      <c r="E70"/>
      <c r="F70"/>
      <c r="G70"/>
      <c r="H70"/>
      <c r="J70"/>
      <c r="K70"/>
      <c r="L70"/>
      <c r="M70"/>
      <c r="N70"/>
      <c r="O70"/>
      <c r="P70"/>
      <c r="Q70"/>
      <c r="R70"/>
      <c r="S70"/>
      <c r="T70"/>
      <c r="U70"/>
      <c r="V70"/>
    </row>
    <row r="71" spans="2:22" x14ac:dyDescent="0.3">
      <c r="B71"/>
      <c r="C71"/>
      <c r="D71"/>
      <c r="E71"/>
      <c r="F71"/>
      <c r="G71"/>
      <c r="H71"/>
      <c r="J71"/>
      <c r="K71"/>
      <c r="L71"/>
      <c r="M71"/>
      <c r="N71"/>
      <c r="O71"/>
      <c r="P71"/>
      <c r="Q71"/>
      <c r="R71"/>
      <c r="S71"/>
      <c r="T71"/>
      <c r="U71"/>
      <c r="V71"/>
    </row>
    <row r="72" spans="2:22" x14ac:dyDescent="0.3">
      <c r="B72"/>
      <c r="C72"/>
      <c r="D72"/>
      <c r="E72"/>
      <c r="F72"/>
      <c r="G72"/>
      <c r="H72"/>
      <c r="J72"/>
      <c r="K72"/>
      <c r="L72"/>
      <c r="M72"/>
      <c r="N72"/>
      <c r="O72"/>
      <c r="P72"/>
      <c r="Q72"/>
      <c r="R72"/>
      <c r="S72"/>
      <c r="T72"/>
      <c r="U72"/>
      <c r="V72"/>
    </row>
    <row r="73" spans="2:22" x14ac:dyDescent="0.3">
      <c r="B73"/>
      <c r="C73"/>
      <c r="D73"/>
      <c r="E73"/>
      <c r="F73"/>
      <c r="G73"/>
      <c r="H73"/>
      <c r="J73"/>
      <c r="K73"/>
      <c r="L73"/>
      <c r="M73"/>
      <c r="N73"/>
      <c r="O73"/>
      <c r="P73"/>
      <c r="Q73"/>
      <c r="R73"/>
      <c r="S73"/>
      <c r="T73"/>
      <c r="U73"/>
      <c r="V73"/>
    </row>
    <row r="74" spans="2:22" x14ac:dyDescent="0.3">
      <c r="B74"/>
      <c r="C74"/>
      <c r="D74"/>
      <c r="E74"/>
      <c r="F74"/>
      <c r="G74"/>
      <c r="H74"/>
      <c r="J74"/>
      <c r="K74"/>
      <c r="L74"/>
      <c r="M74"/>
      <c r="N74"/>
      <c r="O74"/>
      <c r="P74"/>
      <c r="Q74"/>
      <c r="R74"/>
      <c r="S74"/>
      <c r="T74"/>
      <c r="U74"/>
      <c r="V74"/>
    </row>
    <row r="75" spans="2:22" x14ac:dyDescent="0.3">
      <c r="B75"/>
      <c r="C75"/>
      <c r="D75"/>
      <c r="E75"/>
      <c r="F75"/>
      <c r="G75"/>
      <c r="H75"/>
      <c r="J75"/>
      <c r="K75"/>
      <c r="L75"/>
      <c r="M75"/>
      <c r="N75"/>
      <c r="O75"/>
      <c r="P75"/>
      <c r="Q75"/>
      <c r="R75"/>
      <c r="S75"/>
      <c r="T75"/>
      <c r="U75"/>
      <c r="V75"/>
    </row>
    <row r="76" spans="2:22" x14ac:dyDescent="0.3">
      <c r="B76"/>
      <c r="C76"/>
      <c r="D76"/>
      <c r="E76"/>
      <c r="F76"/>
      <c r="G76"/>
      <c r="H76"/>
      <c r="J76"/>
      <c r="K76"/>
      <c r="L76"/>
      <c r="M76"/>
      <c r="N76"/>
      <c r="O76"/>
      <c r="P76"/>
      <c r="Q76"/>
      <c r="R76"/>
      <c r="S76"/>
      <c r="T76"/>
      <c r="U76"/>
      <c r="V76"/>
    </row>
    <row r="77" spans="2:22" x14ac:dyDescent="0.3">
      <c r="B77"/>
      <c r="C77"/>
      <c r="D77"/>
      <c r="E77"/>
      <c r="F77"/>
      <c r="G77"/>
      <c r="H77"/>
      <c r="J77"/>
      <c r="K77"/>
      <c r="L77"/>
      <c r="M77"/>
      <c r="N77"/>
      <c r="O77"/>
      <c r="P77"/>
      <c r="Q77"/>
      <c r="R77"/>
      <c r="S77"/>
      <c r="T77"/>
      <c r="U77"/>
      <c r="V77"/>
    </row>
    <row r="78" spans="2:22" x14ac:dyDescent="0.3">
      <c r="B78"/>
      <c r="C78"/>
      <c r="D78"/>
      <c r="E78"/>
      <c r="F78"/>
      <c r="G78"/>
      <c r="H78"/>
      <c r="J78"/>
      <c r="K78"/>
      <c r="L78"/>
      <c r="M78"/>
      <c r="N78"/>
      <c r="O78"/>
      <c r="P78"/>
      <c r="Q78"/>
      <c r="R78"/>
      <c r="S78"/>
      <c r="T78"/>
      <c r="U78"/>
      <c r="V78"/>
    </row>
    <row r="79" spans="2:22" x14ac:dyDescent="0.3">
      <c r="B79"/>
      <c r="C79"/>
      <c r="D79"/>
      <c r="E79"/>
      <c r="F79"/>
      <c r="G79"/>
      <c r="H79"/>
      <c r="J79"/>
      <c r="K79"/>
      <c r="L79"/>
      <c r="M79"/>
      <c r="N79"/>
      <c r="O79"/>
      <c r="P79"/>
      <c r="Q79"/>
      <c r="R79"/>
      <c r="S79"/>
      <c r="T79"/>
      <c r="U79"/>
      <c r="V79"/>
    </row>
    <row r="80" spans="2:22" x14ac:dyDescent="0.3">
      <c r="B80"/>
      <c r="C80"/>
      <c r="D80"/>
      <c r="E80"/>
      <c r="F80"/>
      <c r="G80"/>
      <c r="H80"/>
      <c r="J80"/>
      <c r="K80"/>
      <c r="L80"/>
      <c r="M80"/>
      <c r="N80"/>
      <c r="O80"/>
      <c r="P80"/>
      <c r="Q80"/>
      <c r="R80"/>
      <c r="S80"/>
      <c r="T80"/>
      <c r="U80"/>
      <c r="V80"/>
    </row>
  </sheetData>
  <sheetProtection algorithmName="SHA-512" hashValue="Vmx58hGMml04ozr4okvqwrBP+zUbkqFtxXeoLLZ+2+heK0vyu9SZpGPyIozBHPnCM5d2HlE7jpB/nvzAM4FQ/A==" saltValue="7SfmNckquTdC2jbXtQXtNQ==" spinCount="100000" sheet="1" objects="1" scenarios="1"/>
  <mergeCells count="17">
    <mergeCell ref="A1:I2"/>
    <mergeCell ref="G13:H13"/>
    <mergeCell ref="G14:H14"/>
    <mergeCell ref="B17:C17"/>
    <mergeCell ref="B19:C19"/>
    <mergeCell ref="B4:F6"/>
    <mergeCell ref="B8:C8"/>
    <mergeCell ref="B10:C10"/>
    <mergeCell ref="G5:H5"/>
    <mergeCell ref="G4:H4"/>
    <mergeCell ref="B13:F16"/>
    <mergeCell ref="B21:C26"/>
    <mergeCell ref="J4:N6"/>
    <mergeCell ref="J8:K8"/>
    <mergeCell ref="J10:K10"/>
    <mergeCell ref="D21:G32"/>
    <mergeCell ref="B27:C2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4F1CC76-E22B-4355-BCFB-AB257FA0B1DF}">
          <x14:formula1>
            <xm:f>'Data Fields'!$H$3:$H$4</xm:f>
          </x14:formula1>
          <xm:sqref>G5:H5 G14:H14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DD81-723E-4B67-A171-109A2B12B33B}">
  <sheetPr>
    <tabColor theme="1" tint="0.249977111117893"/>
  </sheetPr>
  <dimension ref="A1:H39"/>
  <sheetViews>
    <sheetView topLeftCell="A4" workbookViewId="0">
      <selection activeCell="J31" sqref="J31"/>
    </sheetView>
  </sheetViews>
  <sheetFormatPr defaultRowHeight="14.4" x14ac:dyDescent="0.3"/>
  <sheetData>
    <row r="1" spans="1:8" x14ac:dyDescent="0.3">
      <c r="A1" s="1" t="s">
        <v>25</v>
      </c>
    </row>
    <row r="2" spans="1:8" x14ac:dyDescent="0.3">
      <c r="A2" s="1" t="s">
        <v>26</v>
      </c>
    </row>
    <row r="3" spans="1:8" x14ac:dyDescent="0.3">
      <c r="A3" s="2" t="s">
        <v>27</v>
      </c>
      <c r="H3" t="s">
        <v>62</v>
      </c>
    </row>
    <row r="4" spans="1:8" x14ac:dyDescent="0.3">
      <c r="A4" s="2" t="s">
        <v>28</v>
      </c>
      <c r="H4" t="s">
        <v>63</v>
      </c>
    </row>
    <row r="5" spans="1:8" x14ac:dyDescent="0.3">
      <c r="A5" s="2" t="s">
        <v>29</v>
      </c>
    </row>
    <row r="6" spans="1:8" x14ac:dyDescent="0.3">
      <c r="A6" s="2" t="s">
        <v>30</v>
      </c>
    </row>
    <row r="7" spans="1:8" x14ac:dyDescent="0.3">
      <c r="A7" s="2" t="s">
        <v>31</v>
      </c>
    </row>
    <row r="8" spans="1:8" x14ac:dyDescent="0.3">
      <c r="A8" s="2" t="s">
        <v>32</v>
      </c>
    </row>
    <row r="9" spans="1:8" x14ac:dyDescent="0.3">
      <c r="A9" s="2" t="s">
        <v>33</v>
      </c>
    </row>
    <row r="10" spans="1:8" x14ac:dyDescent="0.3">
      <c r="A10" s="2" t="s">
        <v>34</v>
      </c>
    </row>
    <row r="11" spans="1:8" x14ac:dyDescent="0.3">
      <c r="A11" s="1" t="s">
        <v>35</v>
      </c>
    </row>
    <row r="12" spans="1:8" x14ac:dyDescent="0.3">
      <c r="A12" s="3" t="s">
        <v>36</v>
      </c>
    </row>
    <row r="13" spans="1:8" x14ac:dyDescent="0.3">
      <c r="A13" s="3" t="s">
        <v>37</v>
      </c>
    </row>
    <row r="14" spans="1:8" x14ac:dyDescent="0.3">
      <c r="A14" s="1" t="s">
        <v>38</v>
      </c>
    </row>
    <row r="15" spans="1:8" x14ac:dyDescent="0.3">
      <c r="A15" s="1" t="s">
        <v>39</v>
      </c>
    </row>
    <row r="16" spans="1:8" x14ac:dyDescent="0.3">
      <c r="A16" s="2" t="s">
        <v>40</v>
      </c>
    </row>
    <row r="17" spans="1:1" x14ac:dyDescent="0.3">
      <c r="A17" s="1" t="s">
        <v>41</v>
      </c>
    </row>
    <row r="18" spans="1:1" x14ac:dyDescent="0.3">
      <c r="A18" s="1" t="s">
        <v>42</v>
      </c>
    </row>
    <row r="19" spans="1:1" x14ac:dyDescent="0.3">
      <c r="A19" s="1" t="s">
        <v>43</v>
      </c>
    </row>
    <row r="20" spans="1:1" x14ac:dyDescent="0.3">
      <c r="A20" s="1" t="s">
        <v>44</v>
      </c>
    </row>
    <row r="21" spans="1:1" x14ac:dyDescent="0.3">
      <c r="A21" s="1" t="s">
        <v>45</v>
      </c>
    </row>
    <row r="22" spans="1:1" x14ac:dyDescent="0.3">
      <c r="A22" s="2" t="s">
        <v>46</v>
      </c>
    </row>
    <row r="23" spans="1:1" x14ac:dyDescent="0.3">
      <c r="A23" s="2" t="s">
        <v>47</v>
      </c>
    </row>
    <row r="24" spans="1:1" x14ac:dyDescent="0.3">
      <c r="A24" s="2" t="s">
        <v>48</v>
      </c>
    </row>
    <row r="25" spans="1:1" x14ac:dyDescent="0.3">
      <c r="A25" s="2" t="s">
        <v>49</v>
      </c>
    </row>
    <row r="26" spans="1:1" x14ac:dyDescent="0.3">
      <c r="A26" s="2"/>
    </row>
    <row r="27" spans="1:1" x14ac:dyDescent="0.3">
      <c r="A27" s="1"/>
    </row>
    <row r="28" spans="1:1" x14ac:dyDescent="0.3">
      <c r="A28" s="1"/>
    </row>
    <row r="29" spans="1:1" x14ac:dyDescent="0.3">
      <c r="A29" s="2"/>
    </row>
    <row r="30" spans="1:1" x14ac:dyDescent="0.3">
      <c r="A30" s="2"/>
    </row>
    <row r="31" spans="1:1" x14ac:dyDescent="0.3">
      <c r="A31" s="3"/>
    </row>
    <row r="32" spans="1:1" x14ac:dyDescent="0.3">
      <c r="A32" s="2"/>
    </row>
    <row r="33" spans="1:1" x14ac:dyDescent="0.3">
      <c r="A33" s="2"/>
    </row>
    <row r="34" spans="1:1" x14ac:dyDescent="0.3">
      <c r="A34" s="3"/>
    </row>
    <row r="35" spans="1:1" x14ac:dyDescent="0.3">
      <c r="A35" s="3"/>
    </row>
    <row r="36" spans="1:1" x14ac:dyDescent="0.3">
      <c r="A36" s="2"/>
    </row>
    <row r="37" spans="1:1" x14ac:dyDescent="0.3">
      <c r="A37" s="2"/>
    </row>
    <row r="38" spans="1:1" x14ac:dyDescent="0.3">
      <c r="A38" s="3"/>
    </row>
    <row r="39" spans="1:1" ht="15" thickBot="1" x14ac:dyDescent="0.35">
      <c r="A39" s="4"/>
    </row>
  </sheetData>
  <sheetProtection algorithmName="SHA-512" hashValue="8qHdpU8wDt07ty8DiLwbB9AkHvxfOodRC4G+kSY18Q3/LCU03L6l+P2/H7MTEzqu7pRHtlwAg1fngZA+uNrbfA==" saltValue="bjGKl8vgw8drUNB46Tm0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ACFCBF068D40478773F6A67882D14A" ma:contentTypeVersion="16" ma:contentTypeDescription="Create a new document." ma:contentTypeScope="" ma:versionID="fad64f056b871eec2a184f91baa507eb">
  <xsd:schema xmlns:xsd="http://www.w3.org/2001/XMLSchema" xmlns:xs="http://www.w3.org/2001/XMLSchema" xmlns:p="http://schemas.microsoft.com/office/2006/metadata/properties" xmlns:ns2="de9bd7ca-55d7-45ed-9bde-8b02f10e2c8a" xmlns:ns3="c7b7b0a5-abf1-4f87-b438-7bc16ada16d7" targetNamespace="http://schemas.microsoft.com/office/2006/metadata/properties" ma:root="true" ma:fieldsID="a5e5e0b2dab3ffd9ed1b19e3ed803c41" ns2:_="" ns3:_="">
    <xsd:import namespace="de9bd7ca-55d7-45ed-9bde-8b02f10e2c8a"/>
    <xsd:import namespace="c7b7b0a5-abf1-4f87-b438-7bc16ada16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bd7ca-55d7-45ed-9bde-8b02f10e2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038b50-52dc-447d-ac2e-a29bd036c4b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b7b0a5-abf1-4f87-b438-7bc16ada16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01f480e-044f-4924-b860-29b3974645a6}" ma:internalName="TaxCatchAll" ma:showField="CatchAllData" ma:web="c7b7b0a5-abf1-4f87-b438-7bc16ada16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9bd7ca-55d7-45ed-9bde-8b02f10e2c8a">
      <Terms xmlns="http://schemas.microsoft.com/office/infopath/2007/PartnerControls"/>
    </lcf76f155ced4ddcb4097134ff3c332f>
    <TaxCatchAll xmlns="c7b7b0a5-abf1-4f87-b438-7bc16ada16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516168-DE17-4D94-A2E4-044FAF08A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9bd7ca-55d7-45ed-9bde-8b02f10e2c8a"/>
    <ds:schemaRef ds:uri="c7b7b0a5-abf1-4f87-b438-7bc16ada1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987A40-C585-4989-BA32-A17B4C3A8007}">
  <ds:schemaRefs>
    <ds:schemaRef ds:uri="http://schemas.microsoft.com/office/2006/metadata/properties"/>
    <ds:schemaRef ds:uri="http://schemas.microsoft.com/office/infopath/2007/PartnerControls"/>
    <ds:schemaRef ds:uri="de9bd7ca-55d7-45ed-9bde-8b02f10e2c8a"/>
    <ds:schemaRef ds:uri="c7b7b0a5-abf1-4f87-b438-7bc16ada16d7"/>
  </ds:schemaRefs>
</ds:datastoreItem>
</file>

<file path=customXml/itemProps3.xml><?xml version="1.0" encoding="utf-8"?>
<ds:datastoreItem xmlns:ds="http://schemas.openxmlformats.org/officeDocument/2006/customXml" ds:itemID="{02636D04-0225-4BB9-AD82-5AB80B270B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Prior Implemented BMPs</vt:lpstr>
      <vt:lpstr>BMPs Implemented This Period</vt:lpstr>
      <vt:lpstr>Credits &amp; Annual Practices</vt:lpstr>
      <vt:lpstr>Data Fields</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Taylor</dc:creator>
  <cp:keywords/>
  <dc:description/>
  <cp:lastModifiedBy>Garrod, Dawson (dlg9e)</cp:lastModifiedBy>
  <cp:revision/>
  <dcterms:created xsi:type="dcterms:W3CDTF">2024-05-29T12:32:21Z</dcterms:created>
  <dcterms:modified xsi:type="dcterms:W3CDTF">2025-09-10T17:29:06Z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0x0101007FACFCBF068D40478773F6A67882D14A</vt:lpwstr>
  </property>
  <property fmtid="{D5CDD505-2E9C-101B-9397-08002B2CF9AE}" pid="3" name="MediaServiceImageTags">
    <vt:lpwstr/>
  </property>
</Properties>
</file>